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KitsNet\"/>
    </mc:Choice>
  </mc:AlternateContent>
  <xr:revisionPtr revIDLastSave="0" documentId="13_ncr:1_{6FF9A7A2-0B6F-4E25-9255-6DF106DED331}" xr6:coauthVersionLast="47" xr6:coauthVersionMax="47" xr10:uidLastSave="{00000000-0000-0000-0000-000000000000}"/>
  <bookViews>
    <workbookView xWindow="39240" yWindow="3210" windowWidth="28800" windowHeight="15345" xr2:uid="{2F15E00A-9006-402A-B513-4044D64364FE}"/>
  </bookViews>
  <sheets>
    <sheet name="Control files" sheetId="1" r:id="rId1"/>
    <sheet name="opkg list-installed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5" i="1"/>
  <c r="L24" i="1"/>
  <c r="L26" i="1"/>
  <c r="L27" i="1"/>
  <c r="L28" i="1"/>
  <c r="L29" i="1"/>
  <c r="L31" i="1"/>
  <c r="L30" i="1"/>
  <c r="L32" i="1"/>
  <c r="L33" i="1"/>
  <c r="L34" i="1"/>
  <c r="L35" i="1"/>
  <c r="L36" i="1"/>
  <c r="L37" i="1"/>
  <c r="L38" i="1"/>
  <c r="L39" i="1"/>
  <c r="L40" i="1"/>
  <c r="L42" i="1"/>
  <c r="L41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8" i="1"/>
  <c r="L67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9" i="1"/>
  <c r="L90" i="1"/>
  <c r="L88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3" i="1"/>
  <c r="L112" i="1"/>
  <c r="L114" i="1"/>
  <c r="L116" i="1"/>
  <c r="L115" i="1"/>
  <c r="L117" i="1"/>
  <c r="L118" i="1"/>
  <c r="L119" i="1"/>
  <c r="L120" i="1"/>
  <c r="L121" i="1"/>
  <c r="L122" i="1"/>
  <c r="L123" i="1"/>
  <c r="L125" i="1"/>
  <c r="L126" i="1"/>
  <c r="L124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2" i="1"/>
  <c r="L153" i="1"/>
  <c r="L151" i="1"/>
  <c r="L154" i="1"/>
  <c r="L155" i="1"/>
  <c r="L156" i="1"/>
  <c r="L158" i="1"/>
  <c r="L157" i="1"/>
  <c r="L159" i="1"/>
  <c r="L160" i="1"/>
  <c r="L161" i="1"/>
  <c r="L162" i="1"/>
  <c r="L163" i="1"/>
  <c r="L164" i="1"/>
  <c r="L165" i="1"/>
  <c r="L166" i="1"/>
  <c r="L168" i="1"/>
  <c r="L167" i="1"/>
  <c r="L169" i="1"/>
  <c r="L170" i="1"/>
  <c r="L171" i="1"/>
  <c r="L172" i="1"/>
  <c r="L173" i="1"/>
  <c r="L174" i="1"/>
  <c r="L175" i="1"/>
  <c r="L176" i="1"/>
  <c r="L178" i="1"/>
  <c r="L179" i="1"/>
  <c r="L180" i="1"/>
  <c r="L181" i="1"/>
  <c r="L182" i="1"/>
  <c r="L183" i="1"/>
  <c r="L184" i="1"/>
  <c r="L185" i="1"/>
  <c r="L186" i="1"/>
  <c r="L187" i="1"/>
  <c r="L188" i="1"/>
  <c r="L177" i="1"/>
  <c r="L189" i="1"/>
  <c r="L190" i="1"/>
  <c r="L191" i="1"/>
  <c r="L192" i="1"/>
  <c r="L193" i="1"/>
  <c r="L194" i="1"/>
  <c r="L195" i="1"/>
  <c r="L196" i="1"/>
  <c r="L197" i="1"/>
  <c r="L199" i="1"/>
  <c r="L198" i="1"/>
  <c r="L201" i="1"/>
  <c r="L202" i="1"/>
  <c r="L200" i="1"/>
  <c r="L203" i="1"/>
  <c r="L205" i="1"/>
  <c r="L206" i="1"/>
  <c r="L207" i="1"/>
  <c r="L208" i="1"/>
  <c r="L204" i="1"/>
  <c r="L209" i="1"/>
  <c r="L210" i="1"/>
  <c r="L211" i="1"/>
  <c r="L212" i="1"/>
  <c r="L213" i="1"/>
  <c r="L215" i="1"/>
  <c r="L216" i="1"/>
  <c r="L217" i="1"/>
  <c r="L214" i="1"/>
  <c r="L218" i="1"/>
  <c r="L219" i="1"/>
  <c r="J62" i="1"/>
  <c r="K62" i="1" s="1"/>
  <c r="J157" i="1"/>
  <c r="K157" i="1" s="1"/>
  <c r="J19" i="1"/>
  <c r="K19" i="1" s="1"/>
  <c r="J56" i="1"/>
  <c r="K56" i="1" s="1"/>
  <c r="J159" i="1"/>
  <c r="K159" i="1" s="1"/>
  <c r="J21" i="1"/>
  <c r="K21" i="1" s="1"/>
  <c r="J80" i="1"/>
  <c r="K80" i="1" s="1"/>
  <c r="J10" i="1"/>
  <c r="K10" i="1" s="1"/>
  <c r="J3" i="1"/>
  <c r="K3" i="1" s="1"/>
  <c r="J12" i="1"/>
  <c r="K12" i="1" s="1"/>
  <c r="J77" i="1"/>
  <c r="K77" i="1" s="1"/>
  <c r="J180" i="1"/>
  <c r="K180" i="1" s="1"/>
  <c r="J181" i="1"/>
  <c r="K181" i="1" s="1"/>
  <c r="J210" i="1"/>
  <c r="K210" i="1" s="1"/>
  <c r="J182" i="1"/>
  <c r="K182" i="1" s="1"/>
  <c r="J6" i="1"/>
  <c r="K6" i="1" s="1"/>
  <c r="J33" i="1"/>
  <c r="K33" i="1" s="1"/>
  <c r="J51" i="1"/>
  <c r="K51" i="1" s="1"/>
  <c r="J47" i="1"/>
  <c r="K47" i="1" s="1"/>
  <c r="J22" i="1"/>
  <c r="K22" i="1" s="1"/>
  <c r="J202" i="1"/>
  <c r="K202" i="1" s="1"/>
  <c r="J160" i="1"/>
  <c r="K160" i="1" s="1"/>
  <c r="J72" i="1"/>
  <c r="K72" i="1" s="1"/>
  <c r="J73" i="1"/>
  <c r="K73" i="1" s="1"/>
  <c r="J161" i="1"/>
  <c r="K161" i="1" s="1"/>
  <c r="J81" i="1"/>
  <c r="K81" i="1" s="1"/>
  <c r="J24" i="1"/>
  <c r="K24" i="1" s="1"/>
  <c r="J31" i="1"/>
  <c r="K31" i="1" s="1"/>
  <c r="J16" i="1"/>
  <c r="K16" i="1" s="1"/>
  <c r="J5" i="1"/>
  <c r="K5" i="1" s="1"/>
  <c r="J50" i="1"/>
  <c r="K50" i="1" s="1"/>
  <c r="J46" i="1"/>
  <c r="K46" i="1" s="1"/>
  <c r="J9" i="1"/>
  <c r="K9" i="1" s="1"/>
  <c r="J7" i="1"/>
  <c r="K7" i="1" s="1"/>
  <c r="J209" i="1"/>
  <c r="K209" i="1" s="1"/>
  <c r="J76" i="1"/>
  <c r="K76" i="1" s="1"/>
  <c r="J195" i="1"/>
  <c r="K195" i="1" s="1"/>
  <c r="J217" i="1"/>
  <c r="K217" i="1" s="1"/>
  <c r="J82" i="1"/>
  <c r="K82" i="1" s="1"/>
  <c r="J53" i="1"/>
  <c r="K53" i="1" s="1"/>
  <c r="J45" i="1"/>
  <c r="K45" i="1" s="1"/>
  <c r="J11" i="1"/>
  <c r="K11" i="1" s="1"/>
  <c r="J203" i="1"/>
  <c r="K203" i="1" s="1"/>
  <c r="J83" i="1"/>
  <c r="K83" i="1" s="1"/>
  <c r="J35" i="1"/>
  <c r="K35" i="1" s="1"/>
  <c r="J205" i="1"/>
  <c r="K205" i="1" s="1"/>
  <c r="J42" i="1"/>
  <c r="K42" i="1" s="1"/>
  <c r="J25" i="1"/>
  <c r="K25" i="1" s="1"/>
  <c r="J30" i="1"/>
  <c r="K30" i="1" s="1"/>
  <c r="J41" i="1"/>
  <c r="K41" i="1" s="1"/>
  <c r="J84" i="1"/>
  <c r="K84" i="1" s="1"/>
  <c r="J48" i="1"/>
  <c r="K48" i="1" s="1"/>
  <c r="J85" i="1"/>
  <c r="K85" i="1" s="1"/>
  <c r="J86" i="1"/>
  <c r="K86" i="1" s="1"/>
  <c r="J38" i="1"/>
  <c r="K38" i="1" s="1"/>
  <c r="J87" i="1"/>
  <c r="K87" i="1" s="1"/>
  <c r="J89" i="1"/>
  <c r="K89" i="1" s="1"/>
  <c r="J8" i="1"/>
  <c r="K8" i="1" s="1"/>
  <c r="J90" i="1"/>
  <c r="K90" i="1" s="1"/>
  <c r="J88" i="1"/>
  <c r="K88" i="1" s="1"/>
  <c r="J91" i="1"/>
  <c r="K91" i="1" s="1"/>
  <c r="J92" i="1"/>
  <c r="K92" i="1" s="1"/>
  <c r="J93" i="1"/>
  <c r="K93" i="1" s="1"/>
  <c r="J94" i="1"/>
  <c r="K94" i="1" s="1"/>
  <c r="J95" i="1"/>
  <c r="K95" i="1" s="1"/>
  <c r="J23" i="1"/>
  <c r="K23" i="1" s="1"/>
  <c r="J96" i="1"/>
  <c r="K96" i="1" s="1"/>
  <c r="J97" i="1"/>
  <c r="K97" i="1" s="1"/>
  <c r="J98" i="1"/>
  <c r="K98" i="1" s="1"/>
  <c r="J36" i="1"/>
  <c r="K36" i="1" s="1"/>
  <c r="J99" i="1"/>
  <c r="K99" i="1" s="1"/>
  <c r="J185" i="1"/>
  <c r="K185" i="1" s="1"/>
  <c r="J186" i="1"/>
  <c r="K186" i="1" s="1"/>
  <c r="J100" i="1"/>
  <c r="K100" i="1" s="1"/>
  <c r="J101" i="1"/>
  <c r="K101" i="1" s="1"/>
  <c r="J102" i="1"/>
  <c r="K102" i="1" s="1"/>
  <c r="J103" i="1"/>
  <c r="K103" i="1" s="1"/>
  <c r="J39" i="1"/>
  <c r="K39" i="1" s="1"/>
  <c r="J37" i="1"/>
  <c r="K37" i="1" s="1"/>
  <c r="J104" i="1"/>
  <c r="K104" i="1" s="1"/>
  <c r="J105" i="1"/>
  <c r="K105" i="1" s="1"/>
  <c r="J106" i="1"/>
  <c r="K106" i="1" s="1"/>
  <c r="J187" i="1"/>
  <c r="K187" i="1" s="1"/>
  <c r="J107" i="1"/>
  <c r="K107" i="1" s="1"/>
  <c r="J108" i="1"/>
  <c r="K108" i="1" s="1"/>
  <c r="J109" i="1"/>
  <c r="K109" i="1" s="1"/>
  <c r="J110" i="1"/>
  <c r="K110" i="1" s="1"/>
  <c r="J111" i="1"/>
  <c r="K111" i="1" s="1"/>
  <c r="J52" i="1"/>
  <c r="K52" i="1" s="1"/>
  <c r="J113" i="1"/>
  <c r="K113" i="1" s="1"/>
  <c r="J40" i="1"/>
  <c r="K40" i="1" s="1"/>
  <c r="J54" i="1"/>
  <c r="K54" i="1" s="1"/>
  <c r="J162" i="1"/>
  <c r="K162" i="1" s="1"/>
  <c r="J163" i="1"/>
  <c r="K163" i="1" s="1"/>
  <c r="J164" i="1"/>
  <c r="K164" i="1" s="1"/>
  <c r="J112" i="1"/>
  <c r="K112" i="1" s="1"/>
  <c r="J114" i="1"/>
  <c r="K114" i="1" s="1"/>
  <c r="J116" i="1"/>
  <c r="K116" i="1" s="1"/>
  <c r="J27" i="1"/>
  <c r="K27" i="1" s="1"/>
  <c r="J115" i="1"/>
  <c r="K115" i="1" s="1"/>
  <c r="J165" i="1"/>
  <c r="K165" i="1" s="1"/>
  <c r="J60" i="1"/>
  <c r="K60" i="1" s="1"/>
  <c r="J190" i="1"/>
  <c r="K190" i="1" s="1"/>
  <c r="J117" i="1"/>
  <c r="K117" i="1" s="1"/>
  <c r="J118" i="1"/>
  <c r="K118" i="1" s="1"/>
  <c r="J119" i="1"/>
  <c r="K119" i="1" s="1"/>
  <c r="J120" i="1"/>
  <c r="K120" i="1" s="1"/>
  <c r="J121" i="1"/>
  <c r="K121" i="1" s="1"/>
  <c r="J122" i="1"/>
  <c r="K122" i="1" s="1"/>
  <c r="J123" i="1"/>
  <c r="K123" i="1" s="1"/>
  <c r="J125" i="1"/>
  <c r="K125" i="1" s="1"/>
  <c r="J126" i="1"/>
  <c r="K126" i="1" s="1"/>
  <c r="J124" i="1"/>
  <c r="K124" i="1" s="1"/>
  <c r="J127" i="1"/>
  <c r="K127" i="1" s="1"/>
  <c r="J183" i="1"/>
  <c r="K183" i="1" s="1"/>
  <c r="J128" i="1"/>
  <c r="K128" i="1" s="1"/>
  <c r="J198" i="1"/>
  <c r="K198" i="1" s="1"/>
  <c r="J197" i="1"/>
  <c r="K197" i="1" s="1"/>
  <c r="J58" i="1"/>
  <c r="K58" i="1" s="1"/>
  <c r="J129" i="1"/>
  <c r="K129" i="1" s="1"/>
  <c r="J214" i="1"/>
  <c r="K214" i="1" s="1"/>
  <c r="J130" i="1"/>
  <c r="K130" i="1" s="1"/>
  <c r="J184" i="1"/>
  <c r="K184" i="1" s="1"/>
  <c r="J71" i="1"/>
  <c r="K71" i="1" s="1"/>
  <c r="J166" i="1"/>
  <c r="K166" i="1" s="1"/>
  <c r="J168" i="1"/>
  <c r="K168" i="1" s="1"/>
  <c r="J131" i="1"/>
  <c r="K131" i="1" s="1"/>
  <c r="J132" i="1"/>
  <c r="K132" i="1" s="1"/>
  <c r="J133" i="1"/>
  <c r="K133" i="1" s="1"/>
  <c r="J134" i="1"/>
  <c r="K134" i="1" s="1"/>
  <c r="J49" i="1"/>
  <c r="K49" i="1" s="1"/>
  <c r="J167" i="1"/>
  <c r="K167" i="1" s="1"/>
  <c r="J188" i="1"/>
  <c r="K188" i="1" s="1"/>
  <c r="J135" i="1"/>
  <c r="K135" i="1" s="1"/>
  <c r="J136" i="1"/>
  <c r="K136" i="1" s="1"/>
  <c r="J177" i="1"/>
  <c r="K177" i="1" s="1"/>
  <c r="J29" i="1"/>
  <c r="K29" i="1" s="1"/>
  <c r="J189" i="1"/>
  <c r="K189" i="1" s="1"/>
  <c r="J4" i="1"/>
  <c r="K4" i="1" s="1"/>
  <c r="J169" i="1"/>
  <c r="K169" i="1" s="1"/>
  <c r="J170" i="1"/>
  <c r="K170" i="1" s="1"/>
  <c r="J206" i="1"/>
  <c r="K206" i="1" s="1"/>
  <c r="J137" i="1"/>
  <c r="K137" i="1" s="1"/>
  <c r="J171" i="1"/>
  <c r="K171" i="1" s="1"/>
  <c r="J138" i="1"/>
  <c r="K138" i="1" s="1"/>
  <c r="J139" i="1"/>
  <c r="K139" i="1" s="1"/>
  <c r="J63" i="1"/>
  <c r="K63" i="1" s="1"/>
  <c r="J216" i="1"/>
  <c r="K216" i="1" s="1"/>
  <c r="J140" i="1"/>
  <c r="K140" i="1" s="1"/>
  <c r="J66" i="1"/>
  <c r="K66" i="1" s="1"/>
  <c r="J196" i="1"/>
  <c r="K196" i="1" s="1"/>
  <c r="J219" i="1"/>
  <c r="K219" i="1" s="1"/>
  <c r="J194" i="1"/>
  <c r="K194" i="1" s="1"/>
  <c r="J55" i="1"/>
  <c r="K55" i="1" s="1"/>
  <c r="J141" i="1"/>
  <c r="K141" i="1" s="1"/>
  <c r="J69" i="1"/>
  <c r="K69" i="1" s="1"/>
  <c r="J142" i="1"/>
  <c r="K142" i="1" s="1"/>
  <c r="J143" i="1"/>
  <c r="K143" i="1" s="1"/>
  <c r="J32" i="1"/>
  <c r="K32" i="1" s="1"/>
  <c r="J178" i="1"/>
  <c r="K178" i="1" s="1"/>
  <c r="J179" i="1"/>
  <c r="K179" i="1" s="1"/>
  <c r="J70" i="1"/>
  <c r="K70" i="1" s="1"/>
  <c r="J68" i="1"/>
  <c r="K68" i="1" s="1"/>
  <c r="J67" i="1"/>
  <c r="K67" i="1" s="1"/>
  <c r="J75" i="1"/>
  <c r="K75" i="1" s="1"/>
  <c r="J144" i="1"/>
  <c r="K144" i="1" s="1"/>
  <c r="J200" i="1"/>
  <c r="K200" i="1" s="1"/>
  <c r="J145" i="1"/>
  <c r="K145" i="1" s="1"/>
  <c r="J146" i="1"/>
  <c r="K146" i="1" s="1"/>
  <c r="J172" i="1"/>
  <c r="K172" i="1" s="1"/>
  <c r="J44" i="1"/>
  <c r="K44" i="1" s="1"/>
  <c r="J173" i="1"/>
  <c r="K173" i="1" s="1"/>
  <c r="J61" i="1"/>
  <c r="K61" i="1" s="1"/>
  <c r="J192" i="1"/>
  <c r="K192" i="1" s="1"/>
  <c r="J158" i="1"/>
  <c r="K158" i="1" s="1"/>
  <c r="J193" i="1"/>
  <c r="K193" i="1" s="1"/>
  <c r="J211" i="1"/>
  <c r="K211" i="1" s="1"/>
  <c r="J147" i="1"/>
  <c r="K147" i="1" s="1"/>
  <c r="J57" i="1"/>
  <c r="K57" i="1" s="1"/>
  <c r="J65" i="1"/>
  <c r="K65" i="1" s="1"/>
  <c r="J43" i="1"/>
  <c r="K43" i="1" s="1"/>
  <c r="J78" i="1"/>
  <c r="K78" i="1" s="1"/>
  <c r="J201" i="1"/>
  <c r="K201" i="1" s="1"/>
  <c r="J208" i="1"/>
  <c r="K208" i="1" s="1"/>
  <c r="J79" i="1"/>
  <c r="K79" i="1" s="1"/>
  <c r="J13" i="1"/>
  <c r="K13" i="1" s="1"/>
  <c r="J28" i="1"/>
  <c r="K28" i="1" s="1"/>
  <c r="J26" i="1"/>
  <c r="K26" i="1" s="1"/>
  <c r="J148" i="1"/>
  <c r="K148" i="1" s="1"/>
  <c r="J149" i="1"/>
  <c r="K149" i="1" s="1"/>
  <c r="J207" i="1"/>
  <c r="K207" i="1" s="1"/>
  <c r="J191" i="1"/>
  <c r="K191" i="1" s="1"/>
  <c r="J74" i="1"/>
  <c r="K74" i="1" s="1"/>
  <c r="J174" i="1"/>
  <c r="K174" i="1" s="1"/>
  <c r="J175" i="1"/>
  <c r="K175" i="1" s="1"/>
  <c r="J18" i="1"/>
  <c r="K18" i="1" s="1"/>
  <c r="J199" i="1"/>
  <c r="K199" i="1" s="1"/>
  <c r="J17" i="1"/>
  <c r="K17" i="1" s="1"/>
  <c r="J150" i="1"/>
  <c r="K150" i="1" s="1"/>
  <c r="J152" i="1"/>
  <c r="K152" i="1" s="1"/>
  <c r="J153" i="1"/>
  <c r="K153" i="1" s="1"/>
  <c r="J15" i="1"/>
  <c r="K15" i="1" s="1"/>
  <c r="J151" i="1"/>
  <c r="K151" i="1" s="1"/>
  <c r="J154" i="1"/>
  <c r="K154" i="1" s="1"/>
  <c r="J155" i="1"/>
  <c r="K155" i="1" s="1"/>
  <c r="J204" i="1"/>
  <c r="K204" i="1" s="1"/>
  <c r="J34" i="1"/>
  <c r="K34" i="1" s="1"/>
  <c r="J64" i="1"/>
  <c r="K64" i="1" s="1"/>
  <c r="J59" i="1"/>
  <c r="K59" i="1" s="1"/>
  <c r="J14" i="1"/>
  <c r="K14" i="1" s="1"/>
  <c r="J20" i="1"/>
  <c r="K20" i="1" s="1"/>
  <c r="J176" i="1"/>
  <c r="K176" i="1" s="1"/>
  <c r="J156" i="1"/>
  <c r="K156" i="1" s="1"/>
  <c r="J212" i="1"/>
  <c r="K212" i="1" s="1"/>
  <c r="J213" i="1"/>
  <c r="K213" i="1" s="1"/>
  <c r="J215" i="1"/>
  <c r="K215" i="1" s="1"/>
  <c r="J218" i="1"/>
  <c r="K218" i="1" s="1"/>
</calcChain>
</file>

<file path=xl/sharedStrings.xml><?xml version="1.0" encoding="utf-8"?>
<sst xmlns="http://schemas.openxmlformats.org/spreadsheetml/2006/main" count="1747" uniqueCount="548">
  <si>
    <t>-rw-r--r--</t>
  </si>
  <si>
    <t>root</t>
  </si>
  <si>
    <t>/usr/lib/opkg/info/base-files.control</t>
  </si>
  <si>
    <t>/usr/lib/opkg/info/bind-dig.control</t>
  </si>
  <si>
    <t>/usr/lib/opkg/info/bind-libs.control</t>
  </si>
  <si>
    <t>/usr/lib/opkg/info/blkid.control</t>
  </si>
  <si>
    <t>/usr/lib/opkg/info/block-mount.control</t>
  </si>
  <si>
    <t>/usr/lib/opkg/info/bnx2-firmware.control</t>
  </si>
  <si>
    <t>/usr/lib/opkg/info/busybox.control</t>
  </si>
  <si>
    <t>/usr/lib/opkg/info/ca-bundle.control</t>
  </si>
  <si>
    <t>/usr/lib/opkg/info/ca-certificates.control</t>
  </si>
  <si>
    <t>/usr/lib/opkg/info/cgi-io.control</t>
  </si>
  <si>
    <t>/usr/lib/opkg/info/coreutils-uname.control</t>
  </si>
  <si>
    <t>/usr/lib/opkg/info/coreutils-users.control</t>
  </si>
  <si>
    <t>/usr/lib/opkg/info/coreutils-who.control</t>
  </si>
  <si>
    <t>/usr/lib/opkg/info/coreutils-whoami.control</t>
  </si>
  <si>
    <t>/usr/lib/opkg/info/coreutils.control</t>
  </si>
  <si>
    <t>/usr/lib/opkg/info/ddns-scripts-services.control</t>
  </si>
  <si>
    <t>/usr/lib/opkg/info/ddns-scripts.control</t>
  </si>
  <si>
    <t>/usr/lib/opkg/info/diffutils.control</t>
  </si>
  <si>
    <t>/usr/lib/opkg/info/dnsmasq.control</t>
  </si>
  <si>
    <t>/usr/lib/opkg/info/dnstop.control</t>
  </si>
  <si>
    <t>/usr/lib/opkg/info/dropbear.control</t>
  </si>
  <si>
    <t>/usr/lib/opkg/info/dropbearconvert.control</t>
  </si>
  <si>
    <t>/usr/lib/opkg/info/e2fsprogs.control</t>
  </si>
  <si>
    <t>/usr/lib/opkg/info/f2fs-tools.control</t>
  </si>
  <si>
    <t>/usr/lib/opkg/info/f2fsck.control</t>
  </si>
  <si>
    <t>/usr/lib/opkg/info/firewall4.control</t>
  </si>
  <si>
    <t>/usr/lib/opkg/info/fstools.control</t>
  </si>
  <si>
    <t>/usr/lib/opkg/info/fwtool.control</t>
  </si>
  <si>
    <t>/usr/lib/opkg/info/gdisk.control</t>
  </si>
  <si>
    <t>/usr/lib/opkg/info/getrandom.control</t>
  </si>
  <si>
    <t>/usr/lib/opkg/info/grub2-bios-setup.control</t>
  </si>
  <si>
    <t>/usr/lib/opkg/info/grub2-efi.control</t>
  </si>
  <si>
    <t>/usr/lib/opkg/info/grub2.control</t>
  </si>
  <si>
    <t>/usr/lib/opkg/info/jansson4.control</t>
  </si>
  <si>
    <t>/usr/lib/opkg/info/jshn.control</t>
  </si>
  <si>
    <t>/usr/lib/opkg/info/jsonfilter.control</t>
  </si>
  <si>
    <t>/usr/lib/opkg/info/kernel.control</t>
  </si>
  <si>
    <t>/usr/lib/opkg/info/kmod-amazon-ena.control</t>
  </si>
  <si>
    <t>/usr/lib/opkg/info/kmod-amd-xgbe.control</t>
  </si>
  <si>
    <t>/usr/lib/opkg/info/kmod-bnx2.control</t>
  </si>
  <si>
    <t>/usr/lib/opkg/info/kmod-button-hotplug.control</t>
  </si>
  <si>
    <t>/usr/lib/opkg/info/kmod-crypto-crc32.control</t>
  </si>
  <si>
    <t>/usr/lib/opkg/info/kmod-crypto-crc32c.control</t>
  </si>
  <si>
    <t>/usr/lib/opkg/info/kmod-crypto-hash.control</t>
  </si>
  <si>
    <t>/usr/lib/opkg/info/kmod-e1000.control</t>
  </si>
  <si>
    <t>/usr/lib/opkg/info/kmod-e1000e.control</t>
  </si>
  <si>
    <t>/usr/lib/opkg/info/kmod-forcedeth.control</t>
  </si>
  <si>
    <t>/usr/lib/opkg/info/kmod-fs-ext4.control</t>
  </si>
  <si>
    <t>/usr/lib/opkg/info/kmod-fs-f2fs.control</t>
  </si>
  <si>
    <t>/usr/lib/opkg/info/kmod-fs-vfat.control</t>
  </si>
  <si>
    <t>/usr/lib/opkg/info/kmod-hwmon-core.control</t>
  </si>
  <si>
    <t>/usr/lib/opkg/info/kmod-i2c-algo-bit.control</t>
  </si>
  <si>
    <t>/usr/lib/opkg/info/kmod-i2c-core.control</t>
  </si>
  <si>
    <t>/usr/lib/opkg/info/kmod-igb.control</t>
  </si>
  <si>
    <t>/usr/lib/opkg/info/kmod-igc.control</t>
  </si>
  <si>
    <t>/usr/lib/opkg/info/kmod-input-core.control</t>
  </si>
  <si>
    <t>/usr/lib/opkg/info/kmod-ixgbe.control</t>
  </si>
  <si>
    <t>/usr/lib/opkg/info/kmod-lib-crc-ccitt.control</t>
  </si>
  <si>
    <t>/usr/lib/opkg/info/kmod-lib-crc16.control</t>
  </si>
  <si>
    <t>/usr/lib/opkg/info/kmod-lib-crc32c.control</t>
  </si>
  <si>
    <t>/usr/lib/opkg/info/kmod-libphy.control</t>
  </si>
  <si>
    <t>/usr/lib/opkg/info/kmod-mdio-devres.control</t>
  </si>
  <si>
    <t>/usr/lib/opkg/info/kmod-mdio.control</t>
  </si>
  <si>
    <t>/usr/lib/opkg/info/kmod-mii.control</t>
  </si>
  <si>
    <t>/usr/lib/opkg/info/kmod-nf-conntrack.control</t>
  </si>
  <si>
    <t>/usr/lib/opkg/info/kmod-nf-conntrack6.control</t>
  </si>
  <si>
    <t>/usr/lib/opkg/info/kmod-nf-flow.control</t>
  </si>
  <si>
    <t>/usr/lib/opkg/info/kmod-nf-log.control</t>
  </si>
  <si>
    <t>/usr/lib/opkg/info/kmod-nf-log6.control</t>
  </si>
  <si>
    <t>/usr/lib/opkg/info/kmod-nf-nat.control</t>
  </si>
  <si>
    <t>/usr/lib/opkg/info/kmod-nf-reject.control</t>
  </si>
  <si>
    <t>/usr/lib/opkg/info/kmod-nf-reject6.control</t>
  </si>
  <si>
    <t>/usr/lib/opkg/info/kmod-nfnetlink.control</t>
  </si>
  <si>
    <t>/usr/lib/opkg/info/kmod-nft-core.control</t>
  </si>
  <si>
    <t>/usr/lib/opkg/info/kmod-nft-fib.control</t>
  </si>
  <si>
    <t>/usr/lib/opkg/info/kmod-nft-nat.control</t>
  </si>
  <si>
    <t>/usr/lib/opkg/info/kmod-nft-offload.control</t>
  </si>
  <si>
    <t>/usr/lib/opkg/info/kmod-nls-base.control</t>
  </si>
  <si>
    <t>/usr/lib/opkg/info/kmod-nls-cp437.control</t>
  </si>
  <si>
    <t>/usr/lib/opkg/info/kmod-nls-iso8859-1.control</t>
  </si>
  <si>
    <t>/usr/lib/opkg/info/kmod-nls-utf8.control</t>
  </si>
  <si>
    <t>/usr/lib/opkg/info/kmod-phy-realtek.control</t>
  </si>
  <si>
    <t>/usr/lib/opkg/info/kmod-ppp.control</t>
  </si>
  <si>
    <t>/usr/lib/opkg/info/kmod-pppoe.control</t>
  </si>
  <si>
    <t>/usr/lib/opkg/info/kmod-pppox.control</t>
  </si>
  <si>
    <t>/usr/lib/opkg/info/kmod-pps.control</t>
  </si>
  <si>
    <t>/usr/lib/opkg/info/kmod-ptp.control</t>
  </si>
  <si>
    <t>/usr/lib/opkg/info/kmod-r8169.control</t>
  </si>
  <si>
    <t>/usr/lib/opkg/info/kmod-scsi-core.control</t>
  </si>
  <si>
    <t>/usr/lib/opkg/info/kmod-slhc.control</t>
  </si>
  <si>
    <t>/usr/lib/opkg/info/kmod-tg3.control</t>
  </si>
  <si>
    <t>/usr/lib/opkg/info/kmod-usb-core.control</t>
  </si>
  <si>
    <t>/usr/lib/opkg/info/kmod-usb-storage-uas.control</t>
  </si>
  <si>
    <t>/usr/lib/opkg/info/kmod-usb-storage.control</t>
  </si>
  <si>
    <t>/usr/lib/opkg/info/libatomic1.control</t>
  </si>
  <si>
    <t>/usr/lib/opkg/info/libblkid1.control</t>
  </si>
  <si>
    <t>/usr/lib/opkg/info/libblobmsg-json20220515.control</t>
  </si>
  <si>
    <t>/usr/lib/opkg/info/libc.control</t>
  </si>
  <si>
    <t>/usr/lib/opkg/info/libcap.control</t>
  </si>
  <si>
    <t>/usr/lib/opkg/info/libcomerr0.control</t>
  </si>
  <si>
    <t>/usr/lib/opkg/info/libevdev.control</t>
  </si>
  <si>
    <t>/usr/lib/opkg/info/libevent2-core7.control</t>
  </si>
  <si>
    <t>/usr/lib/opkg/info/libevent2-pthreads7.control</t>
  </si>
  <si>
    <t>/usr/lib/opkg/info/libext2fs2.control</t>
  </si>
  <si>
    <t>/usr/lib/opkg/info/libf2fs6.control</t>
  </si>
  <si>
    <t>/usr/lib/opkg/info/libgcc1.control</t>
  </si>
  <si>
    <t>/usr/lib/opkg/info/libiwinfo-data.control</t>
  </si>
  <si>
    <t>/usr/lib/opkg/info/libiwinfo-lua.control</t>
  </si>
  <si>
    <t>/usr/lib/opkg/info/libiwinfo20210430.control</t>
  </si>
  <si>
    <t>/usr/lib/opkg/info/libjson-c5.control</t>
  </si>
  <si>
    <t>/usr/lib/opkg/info/libjson-script20220515.control</t>
  </si>
  <si>
    <t>/usr/lib/opkg/info/liblua5.1.5.control</t>
  </si>
  <si>
    <t>/usr/lib/opkg/info/liblucihttp-lua.control</t>
  </si>
  <si>
    <t>/usr/lib/opkg/info/liblucihttp0.control</t>
  </si>
  <si>
    <t>/usr/lib/opkg/info/libmbedtls12.control</t>
  </si>
  <si>
    <t>/usr/lib/opkg/info/libmnl0.control</t>
  </si>
  <si>
    <t>/usr/lib/opkg/info/libmount1.control</t>
  </si>
  <si>
    <t>/usr/lib/opkg/info/libncurses6.control</t>
  </si>
  <si>
    <t>/usr/lib/opkg/info/libnetsnmp.control</t>
  </si>
  <si>
    <t>/usr/lib/opkg/info/libnftnl11.control</t>
  </si>
  <si>
    <t>/usr/lib/opkg/info/libnghttp2-14.control</t>
  </si>
  <si>
    <t>/usr/lib/opkg/info/libnl-tiny1.control</t>
  </si>
  <si>
    <t>/usr/lib/opkg/info/libopenssl1.1.control</t>
  </si>
  <si>
    <t>/usr/lib/opkg/info/libpcap1.control</t>
  </si>
  <si>
    <t>/usr/lib/opkg/info/libpci.control</t>
  </si>
  <si>
    <t>/usr/lib/opkg/info/libpcre.control</t>
  </si>
  <si>
    <t>/usr/lib/opkg/info/libpthread.control</t>
  </si>
  <si>
    <t>/usr/lib/opkg/info/librt.control</t>
  </si>
  <si>
    <t>/usr/lib/opkg/info/libsmartcols1.control</t>
  </si>
  <si>
    <t>/usr/lib/opkg/info/libss2.control</t>
  </si>
  <si>
    <t>/usr/lib/opkg/info/libstdcpp6.control</t>
  </si>
  <si>
    <t>/usr/lib/opkg/info/libtirpc.control</t>
  </si>
  <si>
    <t>/usr/lib/opkg/info/libubox20220515.control</t>
  </si>
  <si>
    <t>/usr/lib/opkg/info/libubus-lua.control</t>
  </si>
  <si>
    <t>/usr/lib/opkg/info/libubus20220601.control</t>
  </si>
  <si>
    <t>/usr/lib/opkg/info/libuci-lua.control</t>
  </si>
  <si>
    <t>/usr/lib/opkg/info/libuci20130104.control</t>
  </si>
  <si>
    <t>/usr/lib/opkg/info/libuclient20201210.control</t>
  </si>
  <si>
    <t>/usr/lib/opkg/info/libucode20220812.control</t>
  </si>
  <si>
    <t>/usr/lib/opkg/info/libudev-zero.control</t>
  </si>
  <si>
    <t>/usr/lib/opkg/info/libusb-1.0-0.control</t>
  </si>
  <si>
    <t>/usr/lib/opkg/info/libustream-wolfssl20201210.control</t>
  </si>
  <si>
    <t>/usr/lib/opkg/info/libuuid1.control</t>
  </si>
  <si>
    <t>/usr/lib/opkg/info/libuv1.control</t>
  </si>
  <si>
    <t>/usr/lib/opkg/info/libwolfssl5.5.4.ee39414e.control</t>
  </si>
  <si>
    <t>/usr/lib/opkg/info/logd.control</t>
  </si>
  <si>
    <t>/usr/lib/opkg/info/lsof.control</t>
  </si>
  <si>
    <t>/usr/lib/opkg/info/lua.control</t>
  </si>
  <si>
    <t>/usr/lib/opkg/info/luci-app-ddns.control</t>
  </si>
  <si>
    <t>/usr/lib/opkg/info/luci-app-firewall.control</t>
  </si>
  <si>
    <t>/usr/lib/opkg/info/luci-app-opkg.control</t>
  </si>
  <si>
    <t>/usr/lib/opkg/info/luci-base.control</t>
  </si>
  <si>
    <t>/usr/lib/opkg/info/luci-lib-base.control</t>
  </si>
  <si>
    <t>/usr/lib/opkg/info/luci-lib-ip.control</t>
  </si>
  <si>
    <t>/usr/lib/opkg/info/luci-lib-jsonc.control</t>
  </si>
  <si>
    <t>/usr/lib/opkg/info/luci-lib-nixio.control</t>
  </si>
  <si>
    <t>/usr/lib/opkg/info/luci-mod-admin-full.control</t>
  </si>
  <si>
    <t>/usr/lib/opkg/info/luci-mod-network.control</t>
  </si>
  <si>
    <t>/usr/lib/opkg/info/luci-mod-status.control</t>
  </si>
  <si>
    <t>/usr/lib/opkg/info/luci-mod-system.control</t>
  </si>
  <si>
    <t>/usr/lib/opkg/info/luci-proto-ipv6.control</t>
  </si>
  <si>
    <t>/usr/lib/opkg/info/luci-proto-ppp.control</t>
  </si>
  <si>
    <t>/usr/lib/opkg/info/luci-ssl.control</t>
  </si>
  <si>
    <t>/usr/lib/opkg/info/luci-theme-bootstrap.control</t>
  </si>
  <si>
    <t>/usr/lib/opkg/info/luci.control</t>
  </si>
  <si>
    <t>/usr/lib/opkg/info/mkf2fs.control</t>
  </si>
  <si>
    <t>/usr/lib/opkg/info/mount-utils.control</t>
  </si>
  <si>
    <t>/usr/lib/opkg/info/mtd.control</t>
  </si>
  <si>
    <t>/usr/lib/opkg/info/netifd.control</t>
  </si>
  <si>
    <t>/usr/lib/opkg/info/netperf.control</t>
  </si>
  <si>
    <t>/usr/lib/opkg/info/nftables-json.control</t>
  </si>
  <si>
    <t>/usr/lib/opkg/info/ntp-utils.control</t>
  </si>
  <si>
    <t>/usr/lib/opkg/info/odhcp6c.control</t>
  </si>
  <si>
    <t>/usr/lib/opkg/info/odhcpd-ipv6only.control</t>
  </si>
  <si>
    <t>/usr/lib/opkg/info/openssh-sftp-client.control</t>
  </si>
  <si>
    <t>/usr/lib/opkg/info/openwrt-keyring.control</t>
  </si>
  <si>
    <t>/usr/lib/opkg/info/opkg.control</t>
  </si>
  <si>
    <t>/usr/lib/opkg/info/partx-utils.control</t>
  </si>
  <si>
    <t>/usr/lib/opkg/info/ppp-mod-pppoe.control</t>
  </si>
  <si>
    <t>/usr/lib/opkg/info/ppp.control</t>
  </si>
  <si>
    <t>/usr/lib/opkg/info/procd-seccomp.control</t>
  </si>
  <si>
    <t>/usr/lib/opkg/info/procd-ujail.control</t>
  </si>
  <si>
    <t>/usr/lib/opkg/info/procd.control</t>
  </si>
  <si>
    <t>/usr/lib/opkg/info/px5g-wolfssl.control</t>
  </si>
  <si>
    <t>/usr/lib/opkg/info/r8169-firmware.control</t>
  </si>
  <si>
    <t>/usr/lib/opkg/info/resize2fs.control</t>
  </si>
  <si>
    <t>/usr/lib/opkg/info/rpcd-mod-file.control</t>
  </si>
  <si>
    <t>/usr/lib/opkg/info/rpcd-mod-iwinfo.control</t>
  </si>
  <si>
    <t>/usr/lib/opkg/info/rpcd-mod-luci.control</t>
  </si>
  <si>
    <t>/usr/lib/opkg/info/rpcd-mod-rrdns.control</t>
  </si>
  <si>
    <t>/usr/lib/opkg/info/rpcd.control</t>
  </si>
  <si>
    <t>/usr/lib/opkg/info/snmp-mibs.control</t>
  </si>
  <si>
    <t>/usr/lib/opkg/info/snmp-utils.control</t>
  </si>
  <si>
    <t>/usr/lib/opkg/info/snmpd.control</t>
  </si>
  <si>
    <t>/usr/lib/opkg/info/speedtest-netperf.control</t>
  </si>
  <si>
    <t>/usr/lib/opkg/info/tcpdump.control</t>
  </si>
  <si>
    <t>/usr/lib/opkg/info/terminfo.control</t>
  </si>
  <si>
    <t>/usr/lib/opkg/info/ubox.control</t>
  </si>
  <si>
    <t>/usr/lib/opkg/info/ubus.control</t>
  </si>
  <si>
    <t>/usr/lib/opkg/info/ubusd.control</t>
  </si>
  <si>
    <t>/usr/lib/opkg/info/uci.control</t>
  </si>
  <si>
    <t>/usr/lib/opkg/info/uclient-fetch.control</t>
  </si>
  <si>
    <t>/usr/lib/opkg/info/ucode-mod-fs.control</t>
  </si>
  <si>
    <t>/usr/lib/opkg/info/ucode-mod-ubus.control</t>
  </si>
  <si>
    <t>/usr/lib/opkg/info/ucode-mod-uci.control</t>
  </si>
  <si>
    <t>/usr/lib/opkg/info/ucode.control</t>
  </si>
  <si>
    <t>/usr/lib/opkg/info/uhttpd-mod-ubus.control</t>
  </si>
  <si>
    <t>/usr/lib/opkg/info/uhttpd.control</t>
  </si>
  <si>
    <t>/usr/lib/opkg/info/unzip.control</t>
  </si>
  <si>
    <t>/usr/lib/opkg/info/urandom-seed.control</t>
  </si>
  <si>
    <t>/usr/lib/opkg/info/urngd.control</t>
  </si>
  <si>
    <t>/usr/lib/opkg/info/usbutils.control</t>
  </si>
  <si>
    <t>/usr/lib/opkg/info/usign.control</t>
  </si>
  <si>
    <t>/usr/lib/opkg/info/zabbix-agentd.control</t>
  </si>
  <si>
    <t>/usr/lib/opkg/info/zabbix-extra-mac80211.control</t>
  </si>
  <si>
    <t>/usr/lib/opkg/info/zabbix-extra-network.control</t>
  </si>
  <si>
    <t>/usr/lib/opkg/info/zlib.control</t>
  </si>
  <si>
    <t>Prot</t>
  </si>
  <si>
    <t>Huh?</t>
  </si>
  <si>
    <t>Owner</t>
  </si>
  <si>
    <t>Group</t>
  </si>
  <si>
    <t>Size</t>
  </si>
  <si>
    <t>Date</t>
  </si>
  <si>
    <t>File</t>
  </si>
  <si>
    <t>Package</t>
  </si>
  <si>
    <t>Version</t>
  </si>
  <si>
    <t>base-files</t>
  </si>
  <si>
    <t>-</t>
  </si>
  <si>
    <t>1502-r20134-5f15225c1e</t>
  </si>
  <si>
    <t>bind-dig</t>
  </si>
  <si>
    <t>9.18.16-1</t>
  </si>
  <si>
    <t>bind-libs</t>
  </si>
  <si>
    <t>blkid</t>
  </si>
  <si>
    <t>2.37.4-1</t>
  </si>
  <si>
    <t>block-mount</t>
  </si>
  <si>
    <t>2022-06-02-93369be0-2</t>
  </si>
  <si>
    <t>bnx2-firmware</t>
  </si>
  <si>
    <t>20230804-1</t>
  </si>
  <si>
    <t>busybox</t>
  </si>
  <si>
    <t>1.35.0-5</t>
  </si>
  <si>
    <t>ca-bundle</t>
  </si>
  <si>
    <t>20230311-1</t>
  </si>
  <si>
    <t>ca-certificates</t>
  </si>
  <si>
    <t>cgi-io</t>
  </si>
  <si>
    <t>2022-08-10-901b0f04-21</t>
  </si>
  <si>
    <t>coreutils</t>
  </si>
  <si>
    <t>9.0-2</t>
  </si>
  <si>
    <t>coreutils-uname</t>
  </si>
  <si>
    <t>coreutils-users</t>
  </si>
  <si>
    <t>coreutils-who</t>
  </si>
  <si>
    <t>coreutils-whoami</t>
  </si>
  <si>
    <t>ddns-scripts</t>
  </si>
  <si>
    <t>2.8.2-25</t>
  </si>
  <si>
    <t>ddns-scripts-services</t>
  </si>
  <si>
    <t>diffutils</t>
  </si>
  <si>
    <t>3.8-1</t>
  </si>
  <si>
    <t>dnsmasq</t>
  </si>
  <si>
    <t>2.86-16</t>
  </si>
  <si>
    <t>dnstop</t>
  </si>
  <si>
    <t>2018-05-22-a5a5d2e2-1</t>
  </si>
  <si>
    <t>dropbear</t>
  </si>
  <si>
    <t>2022.82-2</t>
  </si>
  <si>
    <t>dropbearconvert</t>
  </si>
  <si>
    <t>e2fsprogs</t>
  </si>
  <si>
    <t>1.46.5-2</t>
  </si>
  <si>
    <t>f2fs-tools</t>
  </si>
  <si>
    <t>1.14.0-3</t>
  </si>
  <si>
    <t>f2fsck</t>
  </si>
  <si>
    <t>firewall4</t>
  </si>
  <si>
    <t>2022-10-18-7ae5e14b-1</t>
  </si>
  <si>
    <t>fstools</t>
  </si>
  <si>
    <t>fwtool</t>
  </si>
  <si>
    <t>2019-11-12-8f7fe925-1</t>
  </si>
  <si>
    <t>gdisk</t>
  </si>
  <si>
    <t>1.0.8-3</t>
  </si>
  <si>
    <t>getrandom</t>
  </si>
  <si>
    <t>2021-08-03-205defb5-2</t>
  </si>
  <si>
    <t>grub2</t>
  </si>
  <si>
    <t>2.06-3</t>
  </si>
  <si>
    <t>grub2-bios-setup</t>
  </si>
  <si>
    <t>grub2-efi</t>
  </si>
  <si>
    <t>jansson4</t>
  </si>
  <si>
    <t>2.13.1-2</t>
  </si>
  <si>
    <t>jshn</t>
  </si>
  <si>
    <t>2022-05-15-d2223ef9-1</t>
  </si>
  <si>
    <t>jsonfilter</t>
  </si>
  <si>
    <t>2018-02-04-c7e938d6-1</t>
  </si>
  <si>
    <t>kernel</t>
  </si>
  <si>
    <t>5.10.176-1-c90b8cdeba326c5459f96b8e3bd16c5a</t>
  </si>
  <si>
    <t>kmod-amazon-ena</t>
  </si>
  <si>
    <t>5.10.176-1</t>
  </si>
  <si>
    <t>kmod-amd-xgbe</t>
  </si>
  <si>
    <t>kmod-bnx2</t>
  </si>
  <si>
    <t>kmod-button-hotplug</t>
  </si>
  <si>
    <t>5.10.176-3</t>
  </si>
  <si>
    <t>kmod-crypto-crc32</t>
  </si>
  <si>
    <t>kmod-crypto-crc32c</t>
  </si>
  <si>
    <t>kmod-crypto-hash</t>
  </si>
  <si>
    <t>kmod-e1000</t>
  </si>
  <si>
    <t>kmod-e1000e</t>
  </si>
  <si>
    <t>kmod-forcedeth</t>
  </si>
  <si>
    <t>kmod-fs-ext4</t>
  </si>
  <si>
    <t>kmod-fs-f2fs</t>
  </si>
  <si>
    <t>kmod-fs-vfat</t>
  </si>
  <si>
    <t>kmod-hwmon-core</t>
  </si>
  <si>
    <t>kmod-i2c-algo-bit</t>
  </si>
  <si>
    <t>kmod-i2c-core</t>
  </si>
  <si>
    <t>kmod-igb</t>
  </si>
  <si>
    <t>kmod-igc</t>
  </si>
  <si>
    <t>kmod-input-core</t>
  </si>
  <si>
    <t>kmod-ixgbe</t>
  </si>
  <si>
    <t>kmod-lib-crc-ccitt</t>
  </si>
  <si>
    <t>kmod-lib-crc16</t>
  </si>
  <si>
    <t>kmod-lib-crc32c</t>
  </si>
  <si>
    <t>kmod-libphy</t>
  </si>
  <si>
    <t>kmod-mdio</t>
  </si>
  <si>
    <t>kmod-mdio-devres</t>
  </si>
  <si>
    <t>kmod-mii</t>
  </si>
  <si>
    <t>kmod-nf-conntrack</t>
  </si>
  <si>
    <t>kmod-nf-conntrack6</t>
  </si>
  <si>
    <t>kmod-nf-flow</t>
  </si>
  <si>
    <t>kmod-nf-log</t>
  </si>
  <si>
    <t>kmod-nf-log6</t>
  </si>
  <si>
    <t>kmod-nf-nat</t>
  </si>
  <si>
    <t>kmod-nf-reject</t>
  </si>
  <si>
    <t>kmod-nf-reject6</t>
  </si>
  <si>
    <t>kmod-nfnetlink</t>
  </si>
  <si>
    <t>kmod-nft-core</t>
  </si>
  <si>
    <t>kmod-nft-fib</t>
  </si>
  <si>
    <t>kmod-nft-nat</t>
  </si>
  <si>
    <t>kmod-nft-offload</t>
  </si>
  <si>
    <t>kmod-nls-base</t>
  </si>
  <si>
    <t>kmod-nls-cp437</t>
  </si>
  <si>
    <t>kmod-nls-iso8859-1</t>
  </si>
  <si>
    <t>kmod-nls-utf8</t>
  </si>
  <si>
    <t>kmod-phy-realtek</t>
  </si>
  <si>
    <t>kmod-ppp</t>
  </si>
  <si>
    <t>kmod-pppoe</t>
  </si>
  <si>
    <t>kmod-pppox</t>
  </si>
  <si>
    <t>kmod-pps</t>
  </si>
  <si>
    <t>kmod-ptp</t>
  </si>
  <si>
    <t>kmod-r8169</t>
  </si>
  <si>
    <t>kmod-scsi-core</t>
  </si>
  <si>
    <t>kmod-slhc</t>
  </si>
  <si>
    <t>kmod-tg3</t>
  </si>
  <si>
    <t>kmod-usb-core</t>
  </si>
  <si>
    <t>kmod-usb-storage</t>
  </si>
  <si>
    <t>kmod-usb-storage-uas</t>
  </si>
  <si>
    <t>libatomic1</t>
  </si>
  <si>
    <t>11.2.0-4</t>
  </si>
  <si>
    <t>libblkid1</t>
  </si>
  <si>
    <t>libblobmsg-json20220515</t>
  </si>
  <si>
    <t>libc</t>
  </si>
  <si>
    <t>1.2.3-4</t>
  </si>
  <si>
    <t>libcap</t>
  </si>
  <si>
    <t>2.63-1</t>
  </si>
  <si>
    <t>libcomerr0</t>
  </si>
  <si>
    <t>libevdev</t>
  </si>
  <si>
    <t>1.13.0-1</t>
  </si>
  <si>
    <t>libevent2-core7</t>
  </si>
  <si>
    <t>2.1.12-1</t>
  </si>
  <si>
    <t>libevent2-pthreads7</t>
  </si>
  <si>
    <t>libext2fs2</t>
  </si>
  <si>
    <t>libf2fs6</t>
  </si>
  <si>
    <t>libgcc1</t>
  </si>
  <si>
    <t>libiwinfo-data</t>
  </si>
  <si>
    <t>2022-12-15-8d158096-1</t>
  </si>
  <si>
    <t>libiwinfo-lua</t>
  </si>
  <si>
    <t>libiwinfo20210430</t>
  </si>
  <si>
    <t>libjson-c5</t>
  </si>
  <si>
    <t>0.15-2</t>
  </si>
  <si>
    <t>libjson-script20220515</t>
  </si>
  <si>
    <t>liblua5.1.5</t>
  </si>
  <si>
    <t>5.1.5-10</t>
  </si>
  <si>
    <t>liblucihttp-lua</t>
  </si>
  <si>
    <t>2023-03-15-9b5b683f-1</t>
  </si>
  <si>
    <t>liblucihttp0</t>
  </si>
  <si>
    <t>libmbedtls12</t>
  </si>
  <si>
    <t>2.28.4-1</t>
  </si>
  <si>
    <t>libmnl0</t>
  </si>
  <si>
    <t>1.0.5-1</t>
  </si>
  <si>
    <t>libmount1</t>
  </si>
  <si>
    <t>libncurses6</t>
  </si>
  <si>
    <t>6.3-2</t>
  </si>
  <si>
    <t>libnetsnmp</t>
  </si>
  <si>
    <t>5.9.1-3</t>
  </si>
  <si>
    <t>libnftnl11</t>
  </si>
  <si>
    <t>1.2.1-2</t>
  </si>
  <si>
    <t>libnghttp2-14</t>
  </si>
  <si>
    <t>1.44.0-1</t>
  </si>
  <si>
    <t>libnl-tiny1</t>
  </si>
  <si>
    <t>2021-11-21-8e0555fb-1</t>
  </si>
  <si>
    <t>libopenssl1.1</t>
  </si>
  <si>
    <t>1.1.1v-1</t>
  </si>
  <si>
    <t>libpcap1</t>
  </si>
  <si>
    <t>1.10.1-4</t>
  </si>
  <si>
    <t>libpci</t>
  </si>
  <si>
    <t>3.8.0-2</t>
  </si>
  <si>
    <t>libpcre</t>
  </si>
  <si>
    <t>8.45-3</t>
  </si>
  <si>
    <t>libpthread</t>
  </si>
  <si>
    <t>librt</t>
  </si>
  <si>
    <t>libsmartcols1</t>
  </si>
  <si>
    <t>libss2</t>
  </si>
  <si>
    <t>libstdcpp6</t>
  </si>
  <si>
    <t>libtirpc</t>
  </si>
  <si>
    <t>1.3.2-1</t>
  </si>
  <si>
    <t>libubox20220515</t>
  </si>
  <si>
    <t>libubus-lua</t>
  </si>
  <si>
    <t>2022-06-01-2bebf93c-1</t>
  </si>
  <si>
    <t>libubus20220601</t>
  </si>
  <si>
    <t>libuci-lua</t>
  </si>
  <si>
    <t>2021-10-22-f84f49f0-6</t>
  </si>
  <si>
    <t>libuci20130104</t>
  </si>
  <si>
    <t>libuclient20201210</t>
  </si>
  <si>
    <t>2023-04-13-007d9454-1</t>
  </si>
  <si>
    <t>libucode20220812</t>
  </si>
  <si>
    <t>2022-12-02-46d93c9c-1</t>
  </si>
  <si>
    <t>libudev-zero</t>
  </si>
  <si>
    <t>1.0.1-1</t>
  </si>
  <si>
    <t>libusb-1.0-0</t>
  </si>
  <si>
    <t>1.0.24-5</t>
  </si>
  <si>
    <t>libustream-wolfssl20201210</t>
  </si>
  <si>
    <t>2022-12-08-9217ab46-2</t>
  </si>
  <si>
    <t>libuuid1</t>
  </si>
  <si>
    <t>libuv1</t>
  </si>
  <si>
    <t>1.41.1-1</t>
  </si>
  <si>
    <t>libwolfssl5.5.4.ee39414e</t>
  </si>
  <si>
    <t>5.5.4-stable-1</t>
  </si>
  <si>
    <t>logd</t>
  </si>
  <si>
    <t>lsof</t>
  </si>
  <si>
    <t>4.94.0-1</t>
  </si>
  <si>
    <t>lua</t>
  </si>
  <si>
    <t>luci</t>
  </si>
  <si>
    <t>git-23.093.42303-d58cd69</t>
  </si>
  <si>
    <t>luci-app-ddns</t>
  </si>
  <si>
    <t>git-23.118.79498-4390b4d</t>
  </si>
  <si>
    <t>luci-app-firewall</t>
  </si>
  <si>
    <t>git-23.093.42704-1c01c64</t>
  </si>
  <si>
    <t>luci-app-opkg</t>
  </si>
  <si>
    <t>git-23.093.42303-e16f620</t>
  </si>
  <si>
    <t>luci-base</t>
  </si>
  <si>
    <t>git-23.119.80898-65ef406</t>
  </si>
  <si>
    <t>luci-lib-base</t>
  </si>
  <si>
    <t>git-20.232.39649-1f6dc29</t>
  </si>
  <si>
    <t>luci-lib-ip</t>
  </si>
  <si>
    <t>git-20.250.76529-62505bd</t>
  </si>
  <si>
    <t>luci-lib-jsonc</t>
  </si>
  <si>
    <t>git-22.097.61921-7513345</t>
  </si>
  <si>
    <t>luci-lib-nixio</t>
  </si>
  <si>
    <t>git-20.234.06894-c4a4e43</t>
  </si>
  <si>
    <t>luci-mod-admin-full</t>
  </si>
  <si>
    <t>git-19.253.48496-3f93650</t>
  </si>
  <si>
    <t>luci-mod-network</t>
  </si>
  <si>
    <t>git-23.170.81153-99d3815</t>
  </si>
  <si>
    <t>luci-mod-status</t>
  </si>
  <si>
    <t>git-23.158.78816-1c26abc</t>
  </si>
  <si>
    <t>luci-mod-system</t>
  </si>
  <si>
    <t>git-23.118.78821-0c02883</t>
  </si>
  <si>
    <t>luci-proto-ipv6</t>
  </si>
  <si>
    <t>git-21.148.48881-79947af</t>
  </si>
  <si>
    <t>luci-proto-ppp</t>
  </si>
  <si>
    <t>git-21.158.38888-88b9d84</t>
  </si>
  <si>
    <t>luci-ssl</t>
  </si>
  <si>
    <t>git-20.244.36115-e10f954</t>
  </si>
  <si>
    <t>luci-theme-bootstrap</t>
  </si>
  <si>
    <t>git-23.093.42704-b47268a</t>
  </si>
  <si>
    <t>mkf2fs</t>
  </si>
  <si>
    <t>mount-utils</t>
  </si>
  <si>
    <t>mtd</t>
  </si>
  <si>
    <t>netifd</t>
  </si>
  <si>
    <t>2022-08-25-76d2d41b-1</t>
  </si>
  <si>
    <t>netperf</t>
  </si>
  <si>
    <t>2.7.0-3</t>
  </si>
  <si>
    <t>nftables-json</t>
  </si>
  <si>
    <t>1.0.2-2.1</t>
  </si>
  <si>
    <t>ntp-utils</t>
  </si>
  <si>
    <t>4.2.8p15-4</t>
  </si>
  <si>
    <t>odhcp6c</t>
  </si>
  <si>
    <t>2022-08-05-7d21e8d8-18</t>
  </si>
  <si>
    <t>odhcpd-ipv6only</t>
  </si>
  <si>
    <t>2023-01-02-4a673e1c-2</t>
  </si>
  <si>
    <t>openssh-sftp-client</t>
  </si>
  <si>
    <t>8.9p1-1</t>
  </si>
  <si>
    <t>openwrt-keyring</t>
  </si>
  <si>
    <t>2022-03-25-62471e69-3</t>
  </si>
  <si>
    <t>opkg</t>
  </si>
  <si>
    <t>2022-02-24-d038e5b6-1</t>
  </si>
  <si>
    <t>partx-utils</t>
  </si>
  <si>
    <t>ppp</t>
  </si>
  <si>
    <t>2.4.9.git-2021-01-04-3</t>
  </si>
  <si>
    <t>ppp-mod-pppoe</t>
  </si>
  <si>
    <t>procd</t>
  </si>
  <si>
    <t>2022-06-01-7a009685-2</t>
  </si>
  <si>
    <t>procd-seccomp</t>
  </si>
  <si>
    <t>procd-ujail</t>
  </si>
  <si>
    <t>px5g-wolfssl</t>
  </si>
  <si>
    <t>r8169-firmware</t>
  </si>
  <si>
    <t>resize2fs</t>
  </si>
  <si>
    <t>rpcd</t>
  </si>
  <si>
    <t>2022-12-15-7de4820c-1</t>
  </si>
  <si>
    <t>rpcd-mod-file</t>
  </si>
  <si>
    <t>rpcd-mod-iwinfo</t>
  </si>
  <si>
    <t>rpcd-mod-luci</t>
  </si>
  <si>
    <t>rpcd-mod-rrdns</t>
  </si>
  <si>
    <t>snmp-mibs</t>
  </si>
  <si>
    <t>snmp-utils</t>
  </si>
  <si>
    <t>snmpd</t>
  </si>
  <si>
    <t>speedtest-netperf</t>
  </si>
  <si>
    <t>1.0.0-1</t>
  </si>
  <si>
    <t>tcpdump</t>
  </si>
  <si>
    <t>4.9.3-4</t>
  </si>
  <si>
    <t>terminfo</t>
  </si>
  <si>
    <t>ubox</t>
  </si>
  <si>
    <t>ubus</t>
  </si>
  <si>
    <t>ubusd</t>
  </si>
  <si>
    <t>uci</t>
  </si>
  <si>
    <t>uclient-fetch</t>
  </si>
  <si>
    <t>ucode</t>
  </si>
  <si>
    <t>ucode-mod-fs</t>
  </si>
  <si>
    <t>ucode-mod-ubus</t>
  </si>
  <si>
    <t>ucode-mod-uci</t>
  </si>
  <si>
    <t>uhttpd</t>
  </si>
  <si>
    <t>2023-06-25-34a8a74d-1</t>
  </si>
  <si>
    <t>uhttpd-mod-ubus</t>
  </si>
  <si>
    <t>unzip</t>
  </si>
  <si>
    <t>6.0-8</t>
  </si>
  <si>
    <t>urandom-seed</t>
  </si>
  <si>
    <t>urngd</t>
  </si>
  <si>
    <t>2023-07-25-7aefb47b-1</t>
  </si>
  <si>
    <t>usbutils</t>
  </si>
  <si>
    <t>014-1</t>
  </si>
  <si>
    <t>usign</t>
  </si>
  <si>
    <t>2020-05-23-f1f65026-1</t>
  </si>
  <si>
    <t>zabbix-agentd</t>
  </si>
  <si>
    <t>5.0.18-1</t>
  </si>
  <si>
    <t>zabbix-extra-mac80211</t>
  </si>
  <si>
    <t>zabbix-extra-network</t>
  </si>
  <si>
    <t>zlib</t>
  </si>
  <si>
    <t>1.2.11-6</t>
  </si>
  <si>
    <t>Dash</t>
  </si>
  <si>
    <t>Time</t>
  </si>
  <si>
    <t>TZ</t>
  </si>
  <si>
    <t>-0400</t>
  </si>
  <si>
    <t>root@radix:~# ls -lc --full-time /usr/lib/opkg/info/*.control</t>
  </si>
  <si>
    <t>Install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</si>
</sst>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Lucida Console"/>
      <family val="3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14" fontId="0" fillId="0" borderId="0" xfId="0" applyNumberFormat="1"/>
    <xf numFmtId="21" fontId="0" fillId="0" borderId="0" xfId="0" applyNumberFormat="1"/>
    <xf numFmtId="49" fontId="0" fillId="0" borderId="0" xfId="0" applyNumberFormat="1" applyAlignment="1">
      <alignment horizontal="left"/>
    </xf>
    <xf numFmtId="0" fontId="2" fillId="0" borderId="0" xfId="1" applyFill="1" applyAlignment="1"/>
    <xf numFmtId="0" fontId="1" fillId="0" borderId="0" xfId="0" applyFont="1"/>
    <xf numFmtId="0" fontId="0" fillId="0" borderId="0" xfId="0"/>
    <xf numFmtId="22" fontId="0" fillId="0" borderId="0" xfId="0" applyNumberFormat="1"/>
    <xf numFmtId="22" fontId="0" fillId="0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14">
    <dxf>
      <numFmt numFmtId="27" formatCode="m/d/yyyy\ h:mm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19" formatCode="m/d/yyyy"/>
      <fill>
        <patternFill patternType="none">
          <fgColor indexed="64"/>
          <bgColor auto="1"/>
        </patternFill>
      </fill>
    </dxf>
    <dxf>
      <numFmt numFmtId="19" formatCode="m/d/yyyy"/>
      <fill>
        <patternFill patternType="none">
          <fgColor indexed="64"/>
          <bgColor auto="1"/>
        </patternFill>
      </fill>
    </dxf>
    <dxf>
      <numFmt numFmtId="19" formatCode="m/d/yyyy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3B8BF64-AA1C-43AA-A2BB-C6452363DB70}" name="Table3" displayName="Table3" ref="A2:L219" totalsRowShown="0" headerRowDxfId="13" dataDxfId="12">
  <autoFilter ref="A2:L219" xr:uid="{53B8BF64-AA1C-43AA-A2BB-C6452363DB70}"/>
  <sortState xmlns:xlrd2="http://schemas.microsoft.com/office/spreadsheetml/2017/richdata2" ref="A3:L219">
    <sortCondition descending="1" ref="L3:L219"/>
    <sortCondition ref="J3:J219"/>
  </sortState>
  <tableColumns count="12">
    <tableColumn id="1" xr3:uid="{4EAFEC41-44BC-4803-802F-1D94A3AE849D}" name="Prot" dataDxfId="11"/>
    <tableColumn id="2" xr3:uid="{D001016D-D3CE-43DB-A957-6B661D63F4EA}" name="Huh?" dataDxfId="10"/>
    <tableColumn id="3" xr3:uid="{439FC6AA-C106-4613-A9A5-9419CDE853A5}" name="Owner" dataDxfId="9"/>
    <tableColumn id="4" xr3:uid="{646817A6-9016-443D-A551-BFFFBCD5CFCD}" name="Group" dataDxfId="8"/>
    <tableColumn id="5" xr3:uid="{FC2A13DC-B382-4DE7-AA79-E8235DF73024}" name="Size" dataDxfId="7"/>
    <tableColumn id="6" xr3:uid="{5AD053DC-2F93-4635-B24D-C1BD6F26D643}" name="Date" dataDxfId="6"/>
    <tableColumn id="11" xr3:uid="{6A44A815-20E9-49D6-ABEA-C30B392E9BD6}" name="Time" dataDxfId="5"/>
    <tableColumn id="10" xr3:uid="{38A3FEB3-DCD9-456B-B320-1D072691FC8D}" name="TZ" dataDxfId="4"/>
    <tableColumn id="7" xr3:uid="{774DCB53-B933-4403-B8A9-A239D2C40EE9}" name="File" dataDxfId="3"/>
    <tableColumn id="8" xr3:uid="{D31CB1AA-98E2-46D1-8640-FFE671234FDE}" name="Package" dataDxfId="2">
      <calculatedColumnFormula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calculatedColumnFormula>
    </tableColumn>
    <tableColumn id="9" xr3:uid="{DF2524A1-E6D4-412E-BB84-8BCE68F835E5}" name="Version" dataDxfId="1">
      <calculatedColumnFormula>VLOOKUP(Table3[[#This Row],[Package]],Table4[],3,TRUE)</calculatedColumnFormula>
    </tableColumn>
    <tableColumn id="12" xr3:uid="{A5D41786-3296-49BB-83DA-A3170163EFBA}" name="Install Date" dataDxfId="0">
      <calculatedColumnFormula>Table3[[#This Row],[Date]] + Table3[[#This Row],[Time]]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BC8A5C5-0F65-4588-88D3-C30AF0BA2A01}" name="Table4" displayName="Table4" ref="A1:C218" totalsRowShown="0">
  <autoFilter ref="A1:C218" xr:uid="{5BC8A5C5-0F65-4588-88D3-C30AF0BA2A01}"/>
  <sortState xmlns:xlrd2="http://schemas.microsoft.com/office/spreadsheetml/2017/richdata2" ref="A2:C218">
    <sortCondition ref="A1:A218"/>
  </sortState>
  <tableColumns count="3">
    <tableColumn id="1" xr3:uid="{87B74CBC-17A3-4120-A357-760ECAFF3A73}" name="Package"/>
    <tableColumn id="2" xr3:uid="{20971588-3685-4039-AB28-4EF966EDCD5E}" name="Dash"/>
    <tableColumn id="3" xr3:uid="{EB30A653-E892-4667-B2D8-BCAB8D80CA5C}" name="Vers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ot@radix:~# ls -lc --full-time /usr/lib/opkg/info/*.contro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2FF73-1C9C-43E2-940C-11A4ED122FF6}">
  <dimension ref="A1:L219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6" max="8" width="15.85546875" style="2" customWidth="1"/>
    <col min="9" max="9" width="52.7109375" customWidth="1"/>
    <col min="10" max="10" width="23.28515625" customWidth="1"/>
    <col min="11" max="11" width="43.42578125" style="4" customWidth="1"/>
    <col min="12" max="12" width="24.5703125" style="8" customWidth="1"/>
  </cols>
  <sheetData>
    <row r="1" spans="1:12" x14ac:dyDescent="0.25">
      <c r="A1" s="5" t="s">
        <v>546</v>
      </c>
      <c r="B1" s="6"/>
      <c r="C1" s="6"/>
      <c r="D1" s="6"/>
      <c r="E1" s="6"/>
      <c r="F1" s="6"/>
      <c r="G1" s="7"/>
    </row>
    <row r="2" spans="1:12" x14ac:dyDescent="0.25">
      <c r="A2" t="s">
        <v>219</v>
      </c>
      <c r="B2" t="s">
        <v>220</v>
      </c>
      <c r="C2" t="s">
        <v>221</v>
      </c>
      <c r="D2" t="s">
        <v>222</v>
      </c>
      <c r="E2" t="s">
        <v>223</v>
      </c>
      <c r="F2" s="2" t="s">
        <v>224</v>
      </c>
      <c r="G2" s="2" t="s">
        <v>543</v>
      </c>
      <c r="H2" s="2" t="s">
        <v>544</v>
      </c>
      <c r="I2" t="s">
        <v>225</v>
      </c>
      <c r="J2" t="s">
        <v>226</v>
      </c>
      <c r="K2" s="4" t="s">
        <v>227</v>
      </c>
      <c r="L2" s="9" t="s">
        <v>547</v>
      </c>
    </row>
    <row r="3" spans="1:12" x14ac:dyDescent="0.25">
      <c r="A3" s="1" t="s">
        <v>0</v>
      </c>
      <c r="B3">
        <v>1</v>
      </c>
      <c r="C3" s="1" t="s">
        <v>1</v>
      </c>
      <c r="D3" s="1" t="s">
        <v>1</v>
      </c>
      <c r="E3">
        <v>642</v>
      </c>
      <c r="F3" s="2">
        <v>45868</v>
      </c>
      <c r="G3" s="3">
        <v>0.8959259259259259</v>
      </c>
      <c r="H3" s="1" t="s">
        <v>545</v>
      </c>
      <c r="I3" s="1" t="s">
        <v>118</v>
      </c>
      <c r="J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libmount1</v>
      </c>
      <c r="K3" s="4" t="str">
        <f>VLOOKUP(Table3[[#This Row],[Package]],Table4[],3,TRUE)</f>
        <v>2.37.4-1</v>
      </c>
      <c r="L3" s="9">
        <f>Table3[[#This Row],[Date]] + Table3[[#This Row],[Time]]</f>
        <v>45868.895925925928</v>
      </c>
    </row>
    <row r="4" spans="1:12" x14ac:dyDescent="0.25">
      <c r="A4" s="1" t="s">
        <v>0</v>
      </c>
      <c r="B4">
        <v>1</v>
      </c>
      <c r="C4" s="1" t="s">
        <v>1</v>
      </c>
      <c r="D4" s="1" t="s">
        <v>1</v>
      </c>
      <c r="E4">
        <v>528</v>
      </c>
      <c r="F4" s="2">
        <v>45868</v>
      </c>
      <c r="G4" s="3">
        <v>0.8959259259259259</v>
      </c>
      <c r="H4" s="1" t="s">
        <v>545</v>
      </c>
      <c r="I4" s="1" t="s">
        <v>168</v>
      </c>
      <c r="J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mount-utils</v>
      </c>
      <c r="K4" s="4" t="str">
        <f>VLOOKUP(Table3[[#This Row],[Package]],Table4[],3,TRUE)</f>
        <v>2.37.4-1</v>
      </c>
      <c r="L4" s="9">
        <f>Table3[[#This Row],[Date]] + Table3[[#This Row],[Time]]</f>
        <v>45868.895925925928</v>
      </c>
    </row>
    <row r="5" spans="1:12" x14ac:dyDescent="0.25">
      <c r="A5" s="1" t="s">
        <v>0</v>
      </c>
      <c r="B5">
        <v>1</v>
      </c>
      <c r="C5" s="1" t="s">
        <v>1</v>
      </c>
      <c r="D5" s="1" t="s">
        <v>1</v>
      </c>
      <c r="E5">
        <v>420</v>
      </c>
      <c r="F5" s="2">
        <v>45764</v>
      </c>
      <c r="G5" s="3">
        <v>0.44153935185185184</v>
      </c>
      <c r="H5" s="1" t="s">
        <v>545</v>
      </c>
      <c r="I5" s="1" t="s">
        <v>21</v>
      </c>
      <c r="J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dnstop</v>
      </c>
      <c r="K5" s="4" t="str">
        <f>VLOOKUP(Table3[[#This Row],[Package]],Table4[],3,TRUE)</f>
        <v>2018-05-22-a5a5d2e2-1</v>
      </c>
      <c r="L5" s="9">
        <f>Table3[[#This Row],[Date]] + Table3[[#This Row],[Time]]</f>
        <v>45764.44153935185</v>
      </c>
    </row>
    <row r="6" spans="1:12" x14ac:dyDescent="0.25">
      <c r="A6" s="1" t="s">
        <v>0</v>
      </c>
      <c r="B6">
        <v>1</v>
      </c>
      <c r="C6" s="1" t="s">
        <v>1</v>
      </c>
      <c r="D6" s="1" t="s">
        <v>1</v>
      </c>
      <c r="E6">
        <v>382</v>
      </c>
      <c r="F6" s="2">
        <v>45764</v>
      </c>
      <c r="G6" s="3">
        <v>0.44153935185185184</v>
      </c>
      <c r="H6" s="1" t="s">
        <v>545</v>
      </c>
      <c r="I6" s="1" t="s">
        <v>119</v>
      </c>
      <c r="J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libncurses6</v>
      </c>
      <c r="K6" s="4" t="str">
        <f>VLOOKUP(Table3[[#This Row],[Package]],Table4[],3,TRUE)</f>
        <v>6.3-2</v>
      </c>
      <c r="L6" s="9">
        <f>Table3[[#This Row],[Date]] + Table3[[#This Row],[Time]]</f>
        <v>45764.44153935185</v>
      </c>
    </row>
    <row r="7" spans="1:12" x14ac:dyDescent="0.25">
      <c r="A7" s="1" t="s">
        <v>0</v>
      </c>
      <c r="B7">
        <v>1</v>
      </c>
      <c r="C7" s="1" t="s">
        <v>1</v>
      </c>
      <c r="D7" s="1" t="s">
        <v>1</v>
      </c>
      <c r="E7">
        <v>300</v>
      </c>
      <c r="F7" s="2">
        <v>45764</v>
      </c>
      <c r="G7" s="3">
        <v>0.44153935185185184</v>
      </c>
      <c r="H7" s="1" t="s">
        <v>545</v>
      </c>
      <c r="I7" s="1" t="s">
        <v>198</v>
      </c>
      <c r="J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terminfo</v>
      </c>
      <c r="K7" s="4" t="str">
        <f>VLOOKUP(Table3[[#This Row],[Package]],Table4[],3,TRUE)</f>
        <v>6.3-2</v>
      </c>
      <c r="L7" s="9">
        <f>Table3[[#This Row],[Date]] + Table3[[#This Row],[Time]]</f>
        <v>45764.44153935185</v>
      </c>
    </row>
    <row r="8" spans="1:12" x14ac:dyDescent="0.25">
      <c r="A8" s="1" t="s">
        <v>0</v>
      </c>
      <c r="B8">
        <v>1</v>
      </c>
      <c r="C8" s="1" t="s">
        <v>1</v>
      </c>
      <c r="D8" s="1" t="s">
        <v>1</v>
      </c>
      <c r="E8">
        <v>449</v>
      </c>
      <c r="F8" s="2">
        <v>45764</v>
      </c>
      <c r="G8" s="3">
        <v>0.44092592592592594</v>
      </c>
      <c r="H8" s="1" t="s">
        <v>545</v>
      </c>
      <c r="I8" s="1" t="s">
        <v>125</v>
      </c>
      <c r="J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libpcap1</v>
      </c>
      <c r="K8" s="4" t="str">
        <f>VLOOKUP(Table3[[#This Row],[Package]],Table4[],3,TRUE)</f>
        <v>1.10.1-4</v>
      </c>
      <c r="L8" s="9">
        <f>Table3[[#This Row],[Date]] + Table3[[#This Row],[Time]]</f>
        <v>45764.440925925926</v>
      </c>
    </row>
    <row r="9" spans="1:12" x14ac:dyDescent="0.25">
      <c r="A9" s="1" t="s">
        <v>0</v>
      </c>
      <c r="B9">
        <v>1</v>
      </c>
      <c r="C9" s="1" t="s">
        <v>1</v>
      </c>
      <c r="D9" s="1" t="s">
        <v>1</v>
      </c>
      <c r="E9">
        <v>365</v>
      </c>
      <c r="F9" s="2">
        <v>45764</v>
      </c>
      <c r="G9" s="3">
        <v>0.44092592592592594</v>
      </c>
      <c r="H9" s="1" t="s">
        <v>545</v>
      </c>
      <c r="I9" s="1" t="s">
        <v>197</v>
      </c>
      <c r="J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tcpdump</v>
      </c>
      <c r="K9" s="4" t="str">
        <f>VLOOKUP(Table3[[#This Row],[Package]],Table4[],3,TRUE)</f>
        <v>4.9.3-4</v>
      </c>
      <c r="L9" s="9">
        <f>Table3[[#This Row],[Date]] + Table3[[#This Row],[Time]]</f>
        <v>45764.440925925926</v>
      </c>
    </row>
    <row r="10" spans="1:12" x14ac:dyDescent="0.25">
      <c r="A10" s="1" t="s">
        <v>0</v>
      </c>
      <c r="B10">
        <v>1</v>
      </c>
      <c r="C10" s="1" t="s">
        <v>1</v>
      </c>
      <c r="D10" s="1" t="s">
        <v>1</v>
      </c>
      <c r="E10">
        <v>461</v>
      </c>
      <c r="F10" s="2">
        <v>45180</v>
      </c>
      <c r="G10" s="3">
        <v>0.68185185185185182</v>
      </c>
      <c r="H10" s="1" t="s">
        <v>545</v>
      </c>
      <c r="I10" s="1" t="s">
        <v>15</v>
      </c>
      <c r="J10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coreutils-whoami</v>
      </c>
      <c r="K10" s="4" t="str">
        <f>VLOOKUP(Table3[[#This Row],[Package]],Table4[],3,TRUE)</f>
        <v>9.0-2</v>
      </c>
      <c r="L10" s="9">
        <f>Table3[[#This Row],[Date]] + Table3[[#This Row],[Time]]</f>
        <v>45180.681851851848</v>
      </c>
    </row>
    <row r="11" spans="1:12" x14ac:dyDescent="0.25">
      <c r="A11" s="1" t="s">
        <v>0</v>
      </c>
      <c r="B11">
        <v>1</v>
      </c>
      <c r="C11" s="1" t="s">
        <v>1</v>
      </c>
      <c r="D11" s="1" t="s">
        <v>1</v>
      </c>
      <c r="E11">
        <v>456</v>
      </c>
      <c r="F11" s="2">
        <v>45180</v>
      </c>
      <c r="G11" s="3">
        <v>0.65983796296296293</v>
      </c>
      <c r="H11" s="1" t="s">
        <v>545</v>
      </c>
      <c r="I11" s="1" t="s">
        <v>13</v>
      </c>
      <c r="J11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coreutils-users</v>
      </c>
      <c r="K11" s="4" t="str">
        <f>VLOOKUP(Table3[[#This Row],[Package]],Table4[],3,TRUE)</f>
        <v>9.0-2</v>
      </c>
      <c r="L11" s="9">
        <f>Table3[[#This Row],[Date]] + Table3[[#This Row],[Time]]</f>
        <v>45180.659837962965</v>
      </c>
    </row>
    <row r="12" spans="1:12" x14ac:dyDescent="0.25">
      <c r="A12" s="1" t="s">
        <v>0</v>
      </c>
      <c r="B12">
        <v>1</v>
      </c>
      <c r="C12" s="1" t="s">
        <v>1</v>
      </c>
      <c r="D12" s="1" t="s">
        <v>1</v>
      </c>
      <c r="E12">
        <v>452</v>
      </c>
      <c r="F12" s="2">
        <v>45180</v>
      </c>
      <c r="G12" s="3">
        <v>0.65809027777777773</v>
      </c>
      <c r="H12" s="1" t="s">
        <v>545</v>
      </c>
      <c r="I12" s="1" t="s">
        <v>12</v>
      </c>
      <c r="J12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coreutils-uname</v>
      </c>
      <c r="K12" s="4" t="str">
        <f>VLOOKUP(Table3[[#This Row],[Package]],Table4[],3,TRUE)</f>
        <v>9.0-2</v>
      </c>
      <c r="L12" s="9">
        <f>Table3[[#This Row],[Date]] + Table3[[#This Row],[Time]]</f>
        <v>45180.658090277779</v>
      </c>
    </row>
    <row r="13" spans="1:12" x14ac:dyDescent="0.25">
      <c r="A13" s="1" t="s">
        <v>0</v>
      </c>
      <c r="B13">
        <v>1</v>
      </c>
      <c r="C13" s="1" t="s">
        <v>1</v>
      </c>
      <c r="D13" s="1" t="s">
        <v>1</v>
      </c>
      <c r="E13">
        <v>320</v>
      </c>
      <c r="F13" s="2">
        <v>45180</v>
      </c>
      <c r="G13" s="3">
        <v>0.65239583333333329</v>
      </c>
      <c r="H13" s="1" t="s">
        <v>545</v>
      </c>
      <c r="I13" s="1" t="s">
        <v>7</v>
      </c>
      <c r="J1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bnx2-firmware</v>
      </c>
      <c r="K13" s="4" t="str">
        <f>VLOOKUP(Table3[[#This Row],[Package]],Table4[],3,TRUE)</f>
        <v>20230804-1</v>
      </c>
      <c r="L13" s="9">
        <f>Table3[[#This Row],[Date]] + Table3[[#This Row],[Time]]</f>
        <v>45180.652395833335</v>
      </c>
    </row>
    <row r="14" spans="1:12" x14ac:dyDescent="0.25">
      <c r="A14" s="1" t="s">
        <v>0</v>
      </c>
      <c r="B14">
        <v>1</v>
      </c>
      <c r="C14" s="1" t="s">
        <v>1</v>
      </c>
      <c r="D14" s="1" t="s">
        <v>1</v>
      </c>
      <c r="E14">
        <v>305</v>
      </c>
      <c r="F14" s="2">
        <v>45180</v>
      </c>
      <c r="G14" s="3">
        <v>0.65231481481481479</v>
      </c>
      <c r="H14" s="1" t="s">
        <v>545</v>
      </c>
      <c r="I14" s="1" t="s">
        <v>186</v>
      </c>
      <c r="J1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r8169-firmware</v>
      </c>
      <c r="K14" s="4" t="str">
        <f>VLOOKUP(Table3[[#This Row],[Package]],Table4[],3,TRUE)</f>
        <v>20230804-1</v>
      </c>
      <c r="L14" s="9">
        <f>Table3[[#This Row],[Date]] + Table3[[#This Row],[Time]]</f>
        <v>45180.652314814812</v>
      </c>
    </row>
    <row r="15" spans="1:12" x14ac:dyDescent="0.25">
      <c r="A15" s="1" t="s">
        <v>0</v>
      </c>
      <c r="B15">
        <v>1</v>
      </c>
      <c r="C15" s="1" t="s">
        <v>1</v>
      </c>
      <c r="D15" s="1" t="s">
        <v>1</v>
      </c>
      <c r="E15">
        <v>457</v>
      </c>
      <c r="F15" s="2">
        <v>45180</v>
      </c>
      <c r="G15" s="3">
        <v>0.65219907407407407</v>
      </c>
      <c r="H15" s="1" t="s">
        <v>545</v>
      </c>
      <c r="I15" s="1" t="s">
        <v>208</v>
      </c>
      <c r="J1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uhttpd-mod-ubus</v>
      </c>
      <c r="K15" s="4" t="str">
        <f>VLOOKUP(Table3[[#This Row],[Package]],Table4[],3,TRUE)</f>
        <v>2023-06-25-34a8a74d-1</v>
      </c>
      <c r="L15" s="9">
        <f>Table3[[#This Row],[Date]] + Table3[[#This Row],[Time]]</f>
        <v>45180.652199074073</v>
      </c>
    </row>
    <row r="16" spans="1:12" x14ac:dyDescent="0.25">
      <c r="A16" s="1" t="s">
        <v>0</v>
      </c>
      <c r="B16">
        <v>1</v>
      </c>
      <c r="C16" s="1" t="s">
        <v>1</v>
      </c>
      <c r="D16" s="1" t="s">
        <v>1</v>
      </c>
      <c r="E16">
        <v>709</v>
      </c>
      <c r="F16" s="2">
        <v>45180</v>
      </c>
      <c r="G16" s="3">
        <v>0.65209490740740739</v>
      </c>
      <c r="H16" s="1" t="s">
        <v>545</v>
      </c>
      <c r="I16" s="1" t="s">
        <v>124</v>
      </c>
      <c r="J1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libopenssl1</v>
      </c>
      <c r="K16" s="4" t="str">
        <f>VLOOKUP(Table3[[#This Row],[Package]],Table4[],3,TRUE)</f>
        <v>2021-11-21-8e0555fb-1</v>
      </c>
      <c r="L16" s="9">
        <f>Table3[[#This Row],[Date]] + Table3[[#This Row],[Time]]</f>
        <v>45180.652094907404</v>
      </c>
    </row>
    <row r="17" spans="1:12" x14ac:dyDescent="0.25">
      <c r="A17" s="1" t="s">
        <v>0</v>
      </c>
      <c r="B17">
        <v>1</v>
      </c>
      <c r="C17" s="1" t="s">
        <v>1</v>
      </c>
      <c r="D17" s="1" t="s">
        <v>1</v>
      </c>
      <c r="E17">
        <v>805</v>
      </c>
      <c r="F17" s="2">
        <v>45180</v>
      </c>
      <c r="G17" s="3">
        <v>0.6519907407407407</v>
      </c>
      <c r="H17" s="1" t="s">
        <v>545</v>
      </c>
      <c r="I17" s="1" t="s">
        <v>212</v>
      </c>
      <c r="J1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urngd</v>
      </c>
      <c r="K17" s="4" t="str">
        <f>VLOOKUP(Table3[[#This Row],[Package]],Table4[],3,TRUE)</f>
        <v>2023-07-25-7aefb47b-1</v>
      </c>
      <c r="L17" s="9">
        <f>Table3[[#This Row],[Date]] + Table3[[#This Row],[Time]]</f>
        <v>45180.651990740742</v>
      </c>
    </row>
    <row r="18" spans="1:12" x14ac:dyDescent="0.25">
      <c r="A18" s="1" t="s">
        <v>0</v>
      </c>
      <c r="B18">
        <v>1</v>
      </c>
      <c r="C18" s="1" t="s">
        <v>1</v>
      </c>
      <c r="D18" s="1" t="s">
        <v>1</v>
      </c>
      <c r="E18">
        <v>508</v>
      </c>
      <c r="F18" s="2">
        <v>45180</v>
      </c>
      <c r="G18" s="3">
        <v>0.65109953703703705</v>
      </c>
      <c r="H18" s="1" t="s">
        <v>545</v>
      </c>
      <c r="I18" s="1" t="s">
        <v>209</v>
      </c>
      <c r="J1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uhttpd</v>
      </c>
      <c r="K18" s="4" t="str">
        <f>VLOOKUP(Table3[[#This Row],[Package]],Table4[],3,TRUE)</f>
        <v>2023-06-25-34a8a74d-1</v>
      </c>
      <c r="L18" s="9">
        <f>Table3[[#This Row],[Date]] + Table3[[#This Row],[Time]]</f>
        <v>45180.651099537034</v>
      </c>
    </row>
    <row r="19" spans="1:12" x14ac:dyDescent="0.25">
      <c r="A19" s="1" t="s">
        <v>0</v>
      </c>
      <c r="B19">
        <v>1</v>
      </c>
      <c r="C19" s="1" t="s">
        <v>1</v>
      </c>
      <c r="D19" s="1" t="s">
        <v>1</v>
      </c>
      <c r="E19">
        <v>515</v>
      </c>
      <c r="F19" s="2">
        <v>45180</v>
      </c>
      <c r="G19" s="3">
        <v>0.65096064814814814</v>
      </c>
      <c r="H19" s="1" t="s">
        <v>545</v>
      </c>
      <c r="I19" s="1" t="s">
        <v>116</v>
      </c>
      <c r="J1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libmbedtls12</v>
      </c>
      <c r="K19" s="4" t="str">
        <f>VLOOKUP(Table3[[#This Row],[Package]],Table4[],3,TRUE)</f>
        <v>2.28.4-1</v>
      </c>
      <c r="L19" s="9">
        <f>Table3[[#This Row],[Date]] + Table3[[#This Row],[Time]]</f>
        <v>45180.650960648149</v>
      </c>
    </row>
    <row r="20" spans="1:12" x14ac:dyDescent="0.25">
      <c r="A20" s="1" t="s">
        <v>0</v>
      </c>
      <c r="B20">
        <v>1</v>
      </c>
      <c r="C20" s="1" t="s">
        <v>1</v>
      </c>
      <c r="D20" s="1" t="s">
        <v>1</v>
      </c>
      <c r="E20">
        <v>369</v>
      </c>
      <c r="F20" s="2">
        <v>45119</v>
      </c>
      <c r="G20" s="3">
        <v>0.5188194444444445</v>
      </c>
      <c r="H20" s="1" t="s">
        <v>545</v>
      </c>
      <c r="I20" s="1" t="s">
        <v>159</v>
      </c>
      <c r="J20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luci-mod-network</v>
      </c>
      <c r="K20" s="4" t="str">
        <f>VLOOKUP(Table3[[#This Row],[Package]],Table4[],3,TRUE)</f>
        <v>git-23.170.81153-99d3815</v>
      </c>
      <c r="L20" s="9">
        <f>Table3[[#This Row],[Date]] + Table3[[#This Row],[Time]]</f>
        <v>45119.518819444442</v>
      </c>
    </row>
    <row r="21" spans="1:12" x14ac:dyDescent="0.25">
      <c r="A21" s="1" t="s">
        <v>0</v>
      </c>
      <c r="B21">
        <v>1</v>
      </c>
      <c r="C21" s="1" t="s">
        <v>1</v>
      </c>
      <c r="D21" s="1" t="s">
        <v>1</v>
      </c>
      <c r="E21">
        <v>433</v>
      </c>
      <c r="F21" s="2">
        <v>45119</v>
      </c>
      <c r="G21" s="3">
        <v>0.51880787037037035</v>
      </c>
      <c r="H21" s="1" t="s">
        <v>545</v>
      </c>
      <c r="I21" s="1" t="s">
        <v>153</v>
      </c>
      <c r="J21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luci-base</v>
      </c>
      <c r="K21" s="4" t="str">
        <f>VLOOKUP(Table3[[#This Row],[Package]],Table4[],3,TRUE)</f>
        <v>git-23.119.80898-65ef406</v>
      </c>
      <c r="L21" s="9">
        <f>Table3[[#This Row],[Date]] + Table3[[#This Row],[Time]]</f>
        <v>45119.518807870372</v>
      </c>
    </row>
    <row r="22" spans="1:12" x14ac:dyDescent="0.25">
      <c r="A22" s="1" t="s">
        <v>0</v>
      </c>
      <c r="B22">
        <v>1</v>
      </c>
      <c r="C22" s="1" t="s">
        <v>1</v>
      </c>
      <c r="D22" s="1" t="s">
        <v>1</v>
      </c>
      <c r="E22">
        <v>361</v>
      </c>
      <c r="F22" s="2">
        <v>45119</v>
      </c>
      <c r="G22" s="3">
        <v>0.51880787037037035</v>
      </c>
      <c r="H22" s="1" t="s">
        <v>545</v>
      </c>
      <c r="I22" s="1" t="s">
        <v>160</v>
      </c>
      <c r="J22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luci-mod-status</v>
      </c>
      <c r="K22" s="4" t="str">
        <f>VLOOKUP(Table3[[#This Row],[Package]],Table4[],3,TRUE)</f>
        <v>git-23.158.78816-1c26abc</v>
      </c>
      <c r="L22" s="9">
        <f>Table3[[#This Row],[Date]] + Table3[[#This Row],[Time]]</f>
        <v>45119.518807870372</v>
      </c>
    </row>
    <row r="23" spans="1:12" x14ac:dyDescent="0.25">
      <c r="A23" s="1" t="s">
        <v>0</v>
      </c>
      <c r="B23">
        <v>1</v>
      </c>
      <c r="C23" s="1" t="s">
        <v>1</v>
      </c>
      <c r="D23" s="1" t="s">
        <v>1</v>
      </c>
      <c r="E23">
        <v>351</v>
      </c>
      <c r="F23" s="2">
        <v>45119</v>
      </c>
      <c r="G23" s="3">
        <v>0.51879629629629631</v>
      </c>
      <c r="H23" s="1" t="s">
        <v>545</v>
      </c>
      <c r="I23" s="1" t="s">
        <v>161</v>
      </c>
      <c r="J2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luci-mod-system</v>
      </c>
      <c r="K23" s="4" t="str">
        <f>VLOOKUP(Table3[[#This Row],[Package]],Table4[],3,TRUE)</f>
        <v>git-23.118.78821-0c02883</v>
      </c>
      <c r="L23" s="9">
        <f>Table3[[#This Row],[Date]] + Table3[[#This Row],[Time]]</f>
        <v>45119.518796296295</v>
      </c>
    </row>
    <row r="24" spans="1:12" x14ac:dyDescent="0.25">
      <c r="A24" s="1" t="s">
        <v>0</v>
      </c>
      <c r="B24">
        <v>1</v>
      </c>
      <c r="C24" s="1" t="s">
        <v>1</v>
      </c>
      <c r="D24" s="1" t="s">
        <v>1</v>
      </c>
      <c r="E24">
        <v>537</v>
      </c>
      <c r="F24" s="2">
        <v>45119</v>
      </c>
      <c r="G24" s="3">
        <v>0.50528935185185186</v>
      </c>
      <c r="H24" s="1" t="s">
        <v>545</v>
      </c>
      <c r="I24" s="1" t="s">
        <v>16</v>
      </c>
      <c r="J2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coreutils</v>
      </c>
      <c r="K24" s="4" t="str">
        <f>VLOOKUP(Table3[[#This Row],[Package]],Table4[],3,TRUE)</f>
        <v>9.0-2</v>
      </c>
      <c r="L24" s="9">
        <f>Table3[[#This Row],[Date]] + Table3[[#This Row],[Time]]</f>
        <v>45119.505289351851</v>
      </c>
    </row>
    <row r="25" spans="1:12" x14ac:dyDescent="0.25">
      <c r="A25" s="1" t="s">
        <v>0</v>
      </c>
      <c r="B25">
        <v>1</v>
      </c>
      <c r="C25" s="1" t="s">
        <v>1</v>
      </c>
      <c r="D25" s="1" t="s">
        <v>1</v>
      </c>
      <c r="E25">
        <v>446</v>
      </c>
      <c r="F25" s="2">
        <v>45119</v>
      </c>
      <c r="G25" s="3">
        <v>0.50528935185185186</v>
      </c>
      <c r="H25" s="1" t="s">
        <v>545</v>
      </c>
      <c r="I25" s="1" t="s">
        <v>14</v>
      </c>
      <c r="J2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coreutils-who</v>
      </c>
      <c r="K25" s="4" t="str">
        <f>VLOOKUP(Table3[[#This Row],[Package]],Table4[],3,TRUE)</f>
        <v>9.0-2</v>
      </c>
      <c r="L25" s="9">
        <f>Table3[[#This Row],[Date]] + Table3[[#This Row],[Time]]</f>
        <v>45119.505289351851</v>
      </c>
    </row>
    <row r="26" spans="1:12" x14ac:dyDescent="0.25">
      <c r="A26" s="1" t="s">
        <v>0</v>
      </c>
      <c r="B26">
        <v>1</v>
      </c>
      <c r="C26" s="1" t="s">
        <v>1</v>
      </c>
      <c r="D26" s="1" t="s">
        <v>1</v>
      </c>
      <c r="E26">
        <v>981</v>
      </c>
      <c r="F26" s="2">
        <v>45114</v>
      </c>
      <c r="G26" s="3">
        <v>0.35851851851851851</v>
      </c>
      <c r="H26" s="1" t="s">
        <v>545</v>
      </c>
      <c r="I26" s="1" t="s">
        <v>104</v>
      </c>
      <c r="J2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libevent2-pthreads7</v>
      </c>
      <c r="K26" s="4" t="str">
        <f>VLOOKUP(Table3[[#This Row],[Package]],Table4[],3,TRUE)</f>
        <v>2.1.12-1</v>
      </c>
      <c r="L26" s="9">
        <f>Table3[[#This Row],[Date]] + Table3[[#This Row],[Time]]</f>
        <v>45114.358518518522</v>
      </c>
    </row>
    <row r="27" spans="1:12" x14ac:dyDescent="0.25">
      <c r="A27" s="1" t="s">
        <v>0</v>
      </c>
      <c r="B27">
        <v>1</v>
      </c>
      <c r="C27" s="1" t="s">
        <v>1</v>
      </c>
      <c r="D27" s="1" t="s">
        <v>1</v>
      </c>
      <c r="E27">
        <v>591</v>
      </c>
      <c r="F27" s="2">
        <v>45114</v>
      </c>
      <c r="G27" s="3">
        <v>0.35851851851851851</v>
      </c>
      <c r="H27" s="1" t="s">
        <v>545</v>
      </c>
      <c r="I27" s="1" t="s">
        <v>173</v>
      </c>
      <c r="J2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ntp-utils</v>
      </c>
      <c r="K27" s="4" t="str">
        <f>VLOOKUP(Table3[[#This Row],[Package]],Table4[],3,TRUE)</f>
        <v>4.2.8p15-4</v>
      </c>
      <c r="L27" s="9">
        <f>Table3[[#This Row],[Date]] + Table3[[#This Row],[Time]]</f>
        <v>45114.358518518522</v>
      </c>
    </row>
    <row r="28" spans="1:12" x14ac:dyDescent="0.25">
      <c r="A28" s="1" t="s">
        <v>0</v>
      </c>
      <c r="B28">
        <v>1</v>
      </c>
      <c r="C28" s="1" t="s">
        <v>1</v>
      </c>
      <c r="D28" s="1" t="s">
        <v>1</v>
      </c>
      <c r="E28">
        <v>955</v>
      </c>
      <c r="F28" s="2">
        <v>45114</v>
      </c>
      <c r="G28" s="3">
        <v>0.35850694444444442</v>
      </c>
      <c r="H28" s="1" t="s">
        <v>545</v>
      </c>
      <c r="I28" s="1" t="s">
        <v>103</v>
      </c>
      <c r="J2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libevent2-core7</v>
      </c>
      <c r="K28" s="4" t="str">
        <f>VLOOKUP(Table3[[#This Row],[Package]],Table4[],3,TRUE)</f>
        <v>2.1.12-1</v>
      </c>
      <c r="L28" s="9">
        <f>Table3[[#This Row],[Date]] + Table3[[#This Row],[Time]]</f>
        <v>45114.358506944445</v>
      </c>
    </row>
    <row r="29" spans="1:12" x14ac:dyDescent="0.25">
      <c r="A29" s="1" t="s">
        <v>0</v>
      </c>
      <c r="B29">
        <v>1</v>
      </c>
      <c r="C29" s="1" t="s">
        <v>1</v>
      </c>
      <c r="D29" s="1" t="s">
        <v>1</v>
      </c>
      <c r="E29">
        <v>331</v>
      </c>
      <c r="F29" s="2">
        <v>45114</v>
      </c>
      <c r="G29" s="3">
        <v>0.35849537037037038</v>
      </c>
      <c r="H29" s="1" t="s">
        <v>545</v>
      </c>
      <c r="I29" s="1" t="s">
        <v>137</v>
      </c>
      <c r="J2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libuci-lua</v>
      </c>
      <c r="K29" s="4" t="str">
        <f>VLOOKUP(Table3[[#This Row],[Package]],Table4[],3,TRUE)</f>
        <v>2021-10-22-f84f49f0-6</v>
      </c>
      <c r="L29" s="9">
        <f>Table3[[#This Row],[Date]] + Table3[[#This Row],[Time]]</f>
        <v>45114.358495370368</v>
      </c>
    </row>
    <row r="30" spans="1:12" x14ac:dyDescent="0.25">
      <c r="A30" s="1" t="s">
        <v>0</v>
      </c>
      <c r="B30">
        <v>1</v>
      </c>
      <c r="C30" s="1" t="s">
        <v>1</v>
      </c>
      <c r="D30" s="1" t="s">
        <v>1</v>
      </c>
      <c r="E30">
        <v>641</v>
      </c>
      <c r="F30" s="2">
        <v>45114</v>
      </c>
      <c r="G30" s="3">
        <v>0.35848379629629629</v>
      </c>
      <c r="H30" s="1" t="s">
        <v>545</v>
      </c>
      <c r="I30" s="1" t="s">
        <v>18</v>
      </c>
      <c r="J30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ddns-scripts</v>
      </c>
      <c r="K30" s="4" t="str">
        <f>VLOOKUP(Table3[[#This Row],[Package]],Table4[],3,TRUE)</f>
        <v>2.8.2-25</v>
      </c>
      <c r="L30" s="9">
        <f>Table3[[#This Row],[Date]] + Table3[[#This Row],[Time]]</f>
        <v>45114.358483796299</v>
      </c>
    </row>
    <row r="31" spans="1:12" x14ac:dyDescent="0.25">
      <c r="A31" s="1" t="s">
        <v>0</v>
      </c>
      <c r="B31">
        <v>1</v>
      </c>
      <c r="C31" s="1" t="s">
        <v>1</v>
      </c>
      <c r="D31" s="1" t="s">
        <v>1</v>
      </c>
      <c r="E31">
        <v>333</v>
      </c>
      <c r="F31" s="2">
        <v>45114</v>
      </c>
      <c r="G31" s="3">
        <v>0.35848379629629629</v>
      </c>
      <c r="H31" s="1" t="s">
        <v>545</v>
      </c>
      <c r="I31" s="1" t="s">
        <v>17</v>
      </c>
      <c r="J31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ddns-scripts-services</v>
      </c>
      <c r="K31" s="4" t="str">
        <f>VLOOKUP(Table3[[#This Row],[Package]],Table4[],3,TRUE)</f>
        <v>2.8.2-25</v>
      </c>
      <c r="L31" s="9">
        <f>Table3[[#This Row],[Date]] + Table3[[#This Row],[Time]]</f>
        <v>45114.358483796299</v>
      </c>
    </row>
    <row r="32" spans="1:12" x14ac:dyDescent="0.25">
      <c r="A32" s="1" t="s">
        <v>0</v>
      </c>
      <c r="B32">
        <v>1</v>
      </c>
      <c r="C32" s="1" t="s">
        <v>1</v>
      </c>
      <c r="D32" s="1" t="s">
        <v>1</v>
      </c>
      <c r="E32">
        <v>380</v>
      </c>
      <c r="F32" s="2">
        <v>45114</v>
      </c>
      <c r="G32" s="3">
        <v>0.35848379629629629</v>
      </c>
      <c r="H32" s="1" t="s">
        <v>545</v>
      </c>
      <c r="I32" s="1" t="s">
        <v>150</v>
      </c>
      <c r="J32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luci-app-ddns</v>
      </c>
      <c r="K32" s="4" t="str">
        <f>VLOOKUP(Table3[[#This Row],[Package]],Table4[],3,TRUE)</f>
        <v>git-23.118.79498-4390b4d</v>
      </c>
      <c r="L32" s="9">
        <f>Table3[[#This Row],[Date]] + Table3[[#This Row],[Time]]</f>
        <v>45114.358483796299</v>
      </c>
    </row>
    <row r="33" spans="1:12" x14ac:dyDescent="0.25">
      <c r="A33" s="1" t="s">
        <v>0</v>
      </c>
      <c r="B33">
        <v>1</v>
      </c>
      <c r="C33" s="1" t="s">
        <v>1</v>
      </c>
      <c r="D33" s="1" t="s">
        <v>1</v>
      </c>
      <c r="E33">
        <v>276</v>
      </c>
      <c r="F33" s="2">
        <v>45114</v>
      </c>
      <c r="G33" s="3">
        <v>0.35844907407407406</v>
      </c>
      <c r="H33" s="1" t="s">
        <v>545</v>
      </c>
      <c r="I33" s="1" t="s">
        <v>10</v>
      </c>
      <c r="J3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ca-certificates</v>
      </c>
      <c r="K33" s="4" t="str">
        <f>VLOOKUP(Table3[[#This Row],[Package]],Table4[],3,TRUE)</f>
        <v>20230311-1</v>
      </c>
      <c r="L33" s="9">
        <f>Table3[[#This Row],[Date]] + Table3[[#This Row],[Time]]</f>
        <v>45114.358449074076</v>
      </c>
    </row>
    <row r="34" spans="1:12" x14ac:dyDescent="0.25">
      <c r="A34" s="1" t="s">
        <v>0</v>
      </c>
      <c r="B34">
        <v>1</v>
      </c>
      <c r="C34" s="1" t="s">
        <v>1</v>
      </c>
      <c r="D34" s="1" t="s">
        <v>1</v>
      </c>
      <c r="E34">
        <v>276</v>
      </c>
      <c r="F34" s="2">
        <v>45114</v>
      </c>
      <c r="G34" s="3">
        <v>0.35843750000000002</v>
      </c>
      <c r="H34" s="1" t="s">
        <v>545</v>
      </c>
      <c r="I34" s="1" t="s">
        <v>9</v>
      </c>
      <c r="J3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ca-bundle</v>
      </c>
      <c r="K34" s="4" t="str">
        <f>VLOOKUP(Table3[[#This Row],[Package]],Table4[],3,TRUE)</f>
        <v>20230311-1</v>
      </c>
      <c r="L34" s="9">
        <f>Table3[[#This Row],[Date]] + Table3[[#This Row],[Time]]</f>
        <v>45114.358437499999</v>
      </c>
    </row>
    <row r="35" spans="1:12" x14ac:dyDescent="0.25">
      <c r="A35" s="1" t="s">
        <v>0</v>
      </c>
      <c r="B35">
        <v>1</v>
      </c>
      <c r="C35" s="1" t="s">
        <v>1</v>
      </c>
      <c r="D35" s="1" t="s">
        <v>1</v>
      </c>
      <c r="E35">
        <v>339</v>
      </c>
      <c r="F35" s="2">
        <v>45114</v>
      </c>
      <c r="G35" s="3">
        <v>0.35805555555555557</v>
      </c>
      <c r="H35" s="1" t="s">
        <v>545</v>
      </c>
      <c r="I35" s="1" t="s">
        <v>187</v>
      </c>
      <c r="J3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resize2fs</v>
      </c>
      <c r="K35" s="4" t="str">
        <f>VLOOKUP(Table3[[#This Row],[Package]],Table4[],3,TRUE)</f>
        <v>1.46.5-2</v>
      </c>
      <c r="L35" s="9">
        <f>Table3[[#This Row],[Date]] + Table3[[#This Row],[Time]]</f>
        <v>45114.358055555553</v>
      </c>
    </row>
    <row r="36" spans="1:12" x14ac:dyDescent="0.25">
      <c r="A36" s="1" t="s">
        <v>0</v>
      </c>
      <c r="B36">
        <v>1</v>
      </c>
      <c r="C36" s="1" t="s">
        <v>1</v>
      </c>
      <c r="D36" s="1" t="s">
        <v>1</v>
      </c>
      <c r="E36">
        <v>320</v>
      </c>
      <c r="F36" s="2">
        <v>45114</v>
      </c>
      <c r="G36" s="3">
        <v>0.35804398148148148</v>
      </c>
      <c r="H36" s="1" t="s">
        <v>545</v>
      </c>
      <c r="I36" s="1" t="s">
        <v>43</v>
      </c>
      <c r="J3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kmod-crypto-crc32</v>
      </c>
      <c r="K36" s="4" t="str">
        <f>VLOOKUP(Table3[[#This Row],[Package]],Table4[],3,TRUE)</f>
        <v>5.10.176-1</v>
      </c>
      <c r="L36" s="9">
        <f>Table3[[#This Row],[Date]] + Table3[[#This Row],[Time]]</f>
        <v>45114.358043981483</v>
      </c>
    </row>
    <row r="37" spans="1:12" x14ac:dyDescent="0.25">
      <c r="A37" s="1" t="s">
        <v>0</v>
      </c>
      <c r="B37">
        <v>1</v>
      </c>
      <c r="C37" s="1" t="s">
        <v>1</v>
      </c>
      <c r="D37" s="1" t="s">
        <v>1</v>
      </c>
      <c r="E37">
        <v>369</v>
      </c>
      <c r="F37" s="2">
        <v>45114</v>
      </c>
      <c r="G37" s="3">
        <v>0.35804398148148148</v>
      </c>
      <c r="H37" s="1" t="s">
        <v>545</v>
      </c>
      <c r="I37" s="1" t="s">
        <v>50</v>
      </c>
      <c r="J3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kmod-fs-f2fs</v>
      </c>
      <c r="K37" s="4" t="str">
        <f>VLOOKUP(Table3[[#This Row],[Package]],Table4[],3,TRUE)</f>
        <v>5.10.176-1</v>
      </c>
      <c r="L37" s="9">
        <f>Table3[[#This Row],[Date]] + Table3[[#This Row],[Time]]</f>
        <v>45114.358043981483</v>
      </c>
    </row>
    <row r="38" spans="1:12" x14ac:dyDescent="0.25">
      <c r="A38" s="1" t="s">
        <v>0</v>
      </c>
      <c r="B38">
        <v>1</v>
      </c>
      <c r="C38" s="1" t="s">
        <v>1</v>
      </c>
      <c r="D38" s="1" t="s">
        <v>1</v>
      </c>
      <c r="E38">
        <v>336</v>
      </c>
      <c r="F38" s="2">
        <v>45114</v>
      </c>
      <c r="G38" s="3">
        <v>0.35803240740740738</v>
      </c>
      <c r="H38" s="1" t="s">
        <v>545</v>
      </c>
      <c r="I38" s="1" t="s">
        <v>30</v>
      </c>
      <c r="J3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gdisk</v>
      </c>
      <c r="K38" s="4" t="str">
        <f>VLOOKUP(Table3[[#This Row],[Package]],Table4[],3,TRUE)</f>
        <v>1.0.8-3</v>
      </c>
      <c r="L38" s="9">
        <f>Table3[[#This Row],[Date]] + Table3[[#This Row],[Time]]</f>
        <v>45114.358032407406</v>
      </c>
    </row>
    <row r="39" spans="1:12" x14ac:dyDescent="0.25">
      <c r="A39" s="1" t="s">
        <v>0</v>
      </c>
      <c r="B39">
        <v>1</v>
      </c>
      <c r="C39" s="1" t="s">
        <v>1</v>
      </c>
      <c r="D39" s="1" t="s">
        <v>1</v>
      </c>
      <c r="E39">
        <v>371</v>
      </c>
      <c r="F39" s="2">
        <v>45114</v>
      </c>
      <c r="G39" s="3">
        <v>0.35803240740740738</v>
      </c>
      <c r="H39" s="1" t="s">
        <v>545</v>
      </c>
      <c r="I39" s="1" t="s">
        <v>49</v>
      </c>
      <c r="J3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kmod-fs-ext4</v>
      </c>
      <c r="K39" s="4" t="str">
        <f>VLOOKUP(Table3[[#This Row],[Package]],Table4[],3,TRUE)</f>
        <v>5.10.176-1</v>
      </c>
      <c r="L39" s="9">
        <f>Table3[[#This Row],[Date]] + Table3[[#This Row],[Time]]</f>
        <v>45114.358032407406</v>
      </c>
    </row>
    <row r="40" spans="1:12" x14ac:dyDescent="0.25">
      <c r="A40" s="1" t="s">
        <v>0</v>
      </c>
      <c r="B40">
        <v>1</v>
      </c>
      <c r="C40" s="1" t="s">
        <v>1</v>
      </c>
      <c r="D40" s="1" t="s">
        <v>1</v>
      </c>
      <c r="E40">
        <v>311</v>
      </c>
      <c r="F40" s="2">
        <v>45114</v>
      </c>
      <c r="G40" s="3">
        <v>0.35803240740740738</v>
      </c>
      <c r="H40" s="1" t="s">
        <v>545</v>
      </c>
      <c r="I40" s="1" t="s">
        <v>60</v>
      </c>
      <c r="J40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kmod-lib-crc16</v>
      </c>
      <c r="K40" s="4" t="str">
        <f>VLOOKUP(Table3[[#This Row],[Package]],Table4[],3,TRUE)</f>
        <v>5.10.176-1</v>
      </c>
      <c r="L40" s="9">
        <f>Table3[[#This Row],[Date]] + Table3[[#This Row],[Time]]</f>
        <v>45114.358032407406</v>
      </c>
    </row>
    <row r="41" spans="1:12" x14ac:dyDescent="0.25">
      <c r="A41" s="1" t="s">
        <v>0</v>
      </c>
      <c r="B41">
        <v>1</v>
      </c>
      <c r="C41" s="1" t="s">
        <v>1</v>
      </c>
      <c r="D41" s="1" t="s">
        <v>1</v>
      </c>
      <c r="E41">
        <v>399</v>
      </c>
      <c r="F41" s="2">
        <v>45114</v>
      </c>
      <c r="G41" s="3">
        <v>0.35802083333333334</v>
      </c>
      <c r="H41" s="1" t="s">
        <v>545</v>
      </c>
      <c r="I41" s="1" t="s">
        <v>26</v>
      </c>
      <c r="J41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f2fsck</v>
      </c>
      <c r="K41" s="4" t="str">
        <f>VLOOKUP(Table3[[#This Row],[Package]],Table4[],3,TRUE)</f>
        <v>1.14.0-3</v>
      </c>
      <c r="L41" s="9">
        <f>Table3[[#This Row],[Date]] + Table3[[#This Row],[Time]]</f>
        <v>45114.358020833337</v>
      </c>
    </row>
    <row r="42" spans="1:12" x14ac:dyDescent="0.25">
      <c r="A42" s="1" t="s">
        <v>0</v>
      </c>
      <c r="B42">
        <v>1</v>
      </c>
      <c r="C42" s="1" t="s">
        <v>1</v>
      </c>
      <c r="D42" s="1" t="s">
        <v>1</v>
      </c>
      <c r="E42">
        <v>403</v>
      </c>
      <c r="F42" s="2">
        <v>45114</v>
      </c>
      <c r="G42" s="3">
        <v>0.35802083333333334</v>
      </c>
      <c r="H42" s="1" t="s">
        <v>545</v>
      </c>
      <c r="I42" s="1" t="s">
        <v>25</v>
      </c>
      <c r="J42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f2fs-tools</v>
      </c>
      <c r="K42" s="4" t="str">
        <f>VLOOKUP(Table3[[#This Row],[Package]],Table4[],3,TRUE)</f>
        <v>1.14.0-3</v>
      </c>
      <c r="L42" s="9">
        <f>Table3[[#This Row],[Date]] + Table3[[#This Row],[Time]]</f>
        <v>45114.358020833337</v>
      </c>
    </row>
    <row r="43" spans="1:12" x14ac:dyDescent="0.25">
      <c r="A43" s="1" t="s">
        <v>0</v>
      </c>
      <c r="B43">
        <v>1</v>
      </c>
      <c r="C43" s="1" t="s">
        <v>1</v>
      </c>
      <c r="D43" s="1" t="s">
        <v>1</v>
      </c>
      <c r="E43">
        <v>392</v>
      </c>
      <c r="F43" s="2">
        <v>45114</v>
      </c>
      <c r="G43" s="3">
        <v>0.35800925925925925</v>
      </c>
      <c r="H43" s="1" t="s">
        <v>545</v>
      </c>
      <c r="I43" s="1" t="s">
        <v>6</v>
      </c>
      <c r="J4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block-mount</v>
      </c>
      <c r="K43" s="4" t="str">
        <f>VLOOKUP(Table3[[#This Row],[Package]],Table4[],3,TRUE)</f>
        <v>2022-06-02-93369be0-2</v>
      </c>
      <c r="L43" s="9">
        <f>Table3[[#This Row],[Date]] + Table3[[#This Row],[Time]]</f>
        <v>45114.35800925926</v>
      </c>
    </row>
    <row r="44" spans="1:12" x14ac:dyDescent="0.25">
      <c r="A44" s="1" t="s">
        <v>0</v>
      </c>
      <c r="B44">
        <v>1</v>
      </c>
      <c r="C44" s="1" t="s">
        <v>1</v>
      </c>
      <c r="D44" s="1" t="s">
        <v>1</v>
      </c>
      <c r="E44">
        <v>558</v>
      </c>
      <c r="F44" s="2">
        <v>45114</v>
      </c>
      <c r="G44" s="3">
        <v>0.35799768518518521</v>
      </c>
      <c r="H44" s="1" t="s">
        <v>545</v>
      </c>
      <c r="I44" s="1" t="s">
        <v>5</v>
      </c>
      <c r="J4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blkid</v>
      </c>
      <c r="K44" s="4" t="str">
        <f>VLOOKUP(Table3[[#This Row],[Package]],Table4[],3,TRUE)</f>
        <v>2.37.4-1</v>
      </c>
      <c r="L44" s="9">
        <f>Table3[[#This Row],[Date]] + Table3[[#This Row],[Time]]</f>
        <v>45114.357997685183</v>
      </c>
    </row>
    <row r="45" spans="1:12" x14ac:dyDescent="0.25">
      <c r="A45" s="1" t="s">
        <v>0</v>
      </c>
      <c r="B45">
        <v>1</v>
      </c>
      <c r="C45" s="1" t="s">
        <v>1</v>
      </c>
      <c r="D45" s="1" t="s">
        <v>1</v>
      </c>
      <c r="E45">
        <v>383</v>
      </c>
      <c r="F45" s="2">
        <v>45114</v>
      </c>
      <c r="G45" s="3">
        <v>0.35798611111111112</v>
      </c>
      <c r="H45" s="1" t="s">
        <v>545</v>
      </c>
      <c r="I45" s="1" t="s">
        <v>23</v>
      </c>
      <c r="J4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dropbearconvert</v>
      </c>
      <c r="K45" s="4" t="str">
        <f>VLOOKUP(Table3[[#This Row],[Package]],Table4[],3,TRUE)</f>
        <v>2022.82-2</v>
      </c>
      <c r="L45" s="9">
        <f>Table3[[#This Row],[Date]] + Table3[[#This Row],[Time]]</f>
        <v>45114.357986111114</v>
      </c>
    </row>
    <row r="46" spans="1:12" x14ac:dyDescent="0.25">
      <c r="A46" s="1" t="s">
        <v>0</v>
      </c>
      <c r="B46">
        <v>1</v>
      </c>
      <c r="C46" s="1" t="s">
        <v>1</v>
      </c>
      <c r="D46" s="1" t="s">
        <v>1</v>
      </c>
      <c r="E46">
        <v>507</v>
      </c>
      <c r="F46" s="2">
        <v>45114</v>
      </c>
      <c r="G46" s="3">
        <v>0.35798611111111112</v>
      </c>
      <c r="H46" s="1" t="s">
        <v>545</v>
      </c>
      <c r="I46" s="1" t="s">
        <v>196</v>
      </c>
      <c r="J4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speedtest-netperf</v>
      </c>
      <c r="K46" s="4" t="str">
        <f>VLOOKUP(Table3[[#This Row],[Package]],Table4[],3,TRUE)</f>
        <v>1.0.0-1</v>
      </c>
      <c r="L46" s="9">
        <f>Table3[[#This Row],[Date]] + Table3[[#This Row],[Time]]</f>
        <v>45114.357986111114</v>
      </c>
    </row>
    <row r="47" spans="1:12" x14ac:dyDescent="0.25">
      <c r="A47" s="1" t="s">
        <v>0</v>
      </c>
      <c r="B47">
        <v>1</v>
      </c>
      <c r="C47" s="1" t="s">
        <v>1</v>
      </c>
      <c r="D47" s="1" t="s">
        <v>1</v>
      </c>
      <c r="E47">
        <v>338</v>
      </c>
      <c r="F47" s="2">
        <v>45114</v>
      </c>
      <c r="G47" s="3">
        <v>0.35797453703703702</v>
      </c>
      <c r="H47" s="1" t="s">
        <v>545</v>
      </c>
      <c r="I47" s="1" t="s">
        <v>171</v>
      </c>
      <c r="J4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netperf</v>
      </c>
      <c r="K47" s="4" t="str">
        <f>VLOOKUP(Table3[[#This Row],[Package]],Table4[],3,TRUE)</f>
        <v>2.7.0-3</v>
      </c>
      <c r="L47" s="9">
        <f>Table3[[#This Row],[Date]] + Table3[[#This Row],[Time]]</f>
        <v>45114.357974537037</v>
      </c>
    </row>
    <row r="48" spans="1:12" x14ac:dyDescent="0.25">
      <c r="A48" s="1" t="s">
        <v>0</v>
      </c>
      <c r="B48">
        <v>1</v>
      </c>
      <c r="C48" s="1" t="s">
        <v>1</v>
      </c>
      <c r="D48" s="1" t="s">
        <v>1</v>
      </c>
      <c r="E48">
        <v>756</v>
      </c>
      <c r="F48" s="2">
        <v>45114</v>
      </c>
      <c r="G48" s="3">
        <v>0.35797453703703702</v>
      </c>
      <c r="H48" s="1" t="s">
        <v>545</v>
      </c>
      <c r="I48" s="1" t="s">
        <v>194</v>
      </c>
      <c r="J4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snmp-utils</v>
      </c>
      <c r="K48" s="4" t="str">
        <f>VLOOKUP(Table3[[#This Row],[Package]],Table4[],3,TRUE)</f>
        <v>5.9.1-3</v>
      </c>
      <c r="L48" s="9">
        <f>Table3[[#This Row],[Date]] + Table3[[#This Row],[Time]]</f>
        <v>45114.357974537037</v>
      </c>
    </row>
    <row r="49" spans="1:12" x14ac:dyDescent="0.25">
      <c r="A49" s="1" t="s">
        <v>0</v>
      </c>
      <c r="B49">
        <v>1</v>
      </c>
      <c r="C49" s="1" t="s">
        <v>1</v>
      </c>
      <c r="D49" s="1" t="s">
        <v>1</v>
      </c>
      <c r="E49">
        <v>664</v>
      </c>
      <c r="F49" s="2">
        <v>45114</v>
      </c>
      <c r="G49" s="3">
        <v>0.35796296296296298</v>
      </c>
      <c r="H49" s="1" t="s">
        <v>545</v>
      </c>
      <c r="I49" s="1" t="s">
        <v>193</v>
      </c>
      <c r="J4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snmp-mibs</v>
      </c>
      <c r="K49" s="4" t="str">
        <f>VLOOKUP(Table3[[#This Row],[Package]],Table4[],3,TRUE)</f>
        <v>5.9.1-3</v>
      </c>
      <c r="L49" s="9">
        <f>Table3[[#This Row],[Date]] + Table3[[#This Row],[Time]]</f>
        <v>45114.35796296296</v>
      </c>
    </row>
    <row r="50" spans="1:12" x14ac:dyDescent="0.25">
      <c r="A50" s="1" t="s">
        <v>0</v>
      </c>
      <c r="B50">
        <v>1</v>
      </c>
      <c r="C50" s="1" t="s">
        <v>1</v>
      </c>
      <c r="D50" s="1" t="s">
        <v>1</v>
      </c>
      <c r="E50">
        <v>687</v>
      </c>
      <c r="F50" s="2">
        <v>45114</v>
      </c>
      <c r="G50" s="3">
        <v>0.35795138888888889</v>
      </c>
      <c r="H50" s="1" t="s">
        <v>545</v>
      </c>
      <c r="I50" s="1" t="s">
        <v>195</v>
      </c>
      <c r="J50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snmpd</v>
      </c>
      <c r="K50" s="4" t="str">
        <f>VLOOKUP(Table3[[#This Row],[Package]],Table4[],3,TRUE)</f>
        <v>5.9.1-3</v>
      </c>
      <c r="L50" s="9">
        <f>Table3[[#This Row],[Date]] + Table3[[#This Row],[Time]]</f>
        <v>45114.357951388891</v>
      </c>
    </row>
    <row r="51" spans="1:12" x14ac:dyDescent="0.25">
      <c r="A51" s="1" t="s">
        <v>0</v>
      </c>
      <c r="B51">
        <v>1</v>
      </c>
      <c r="C51" s="1" t="s">
        <v>1</v>
      </c>
      <c r="D51" s="1" t="s">
        <v>1</v>
      </c>
      <c r="E51">
        <v>725</v>
      </c>
      <c r="F51" s="2">
        <v>45114</v>
      </c>
      <c r="G51" s="3">
        <v>0.35793981481481479</v>
      </c>
      <c r="H51" s="1" t="s">
        <v>545</v>
      </c>
      <c r="I51" s="1" t="s">
        <v>120</v>
      </c>
      <c r="J51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libnetsnmp</v>
      </c>
      <c r="K51" s="4" t="str">
        <f>VLOOKUP(Table3[[#This Row],[Package]],Table4[],3,TRUE)</f>
        <v>5.9.1-3</v>
      </c>
      <c r="L51" s="9">
        <f>Table3[[#This Row],[Date]] + Table3[[#This Row],[Time]]</f>
        <v>45114.357939814814</v>
      </c>
    </row>
    <row r="52" spans="1:12" x14ac:dyDescent="0.25">
      <c r="A52" s="1" t="s">
        <v>0</v>
      </c>
      <c r="B52">
        <v>1</v>
      </c>
      <c r="C52" s="1" t="s">
        <v>1</v>
      </c>
      <c r="D52" s="1" t="s">
        <v>1</v>
      </c>
      <c r="E52">
        <v>318</v>
      </c>
      <c r="F52" s="2">
        <v>45114</v>
      </c>
      <c r="G52" s="3">
        <v>0.35793981481481479</v>
      </c>
      <c r="H52" s="1" t="s">
        <v>545</v>
      </c>
      <c r="I52" s="1" t="s">
        <v>126</v>
      </c>
      <c r="J52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libpci</v>
      </c>
      <c r="K52" s="4" t="str">
        <f>VLOOKUP(Table3[[#This Row],[Package]],Table4[],3,TRUE)</f>
        <v>3.8.0-2</v>
      </c>
      <c r="L52" s="9">
        <f>Table3[[#This Row],[Date]] + Table3[[#This Row],[Time]]</f>
        <v>45114.357939814814</v>
      </c>
    </row>
    <row r="53" spans="1:12" x14ac:dyDescent="0.25">
      <c r="A53" s="1" t="s">
        <v>0</v>
      </c>
      <c r="B53">
        <v>1</v>
      </c>
      <c r="C53" s="1" t="s">
        <v>1</v>
      </c>
      <c r="D53" s="1" t="s">
        <v>1</v>
      </c>
      <c r="E53">
        <v>750</v>
      </c>
      <c r="F53" s="2">
        <v>45114</v>
      </c>
      <c r="G53" s="3">
        <v>0.35718749999999999</v>
      </c>
      <c r="H53" s="1" t="s">
        <v>545</v>
      </c>
      <c r="I53" s="1" t="s">
        <v>217</v>
      </c>
      <c r="J5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zabbix-extra-network</v>
      </c>
      <c r="K53" s="4" t="str">
        <f>VLOOKUP(Table3[[#This Row],[Package]],Table4[],3,TRUE)</f>
        <v>5.0.18-1</v>
      </c>
      <c r="L53" s="9">
        <f>Table3[[#This Row],[Date]] + Table3[[#This Row],[Time]]</f>
        <v>45114.357187499998</v>
      </c>
    </row>
    <row r="54" spans="1:12" x14ac:dyDescent="0.25">
      <c r="A54" s="1" t="s">
        <v>0</v>
      </c>
      <c r="B54">
        <v>1</v>
      </c>
      <c r="C54" s="1" t="s">
        <v>1</v>
      </c>
      <c r="D54" s="1" t="s">
        <v>1</v>
      </c>
      <c r="E54">
        <v>372</v>
      </c>
      <c r="F54" s="2">
        <v>45114</v>
      </c>
      <c r="G54" s="3">
        <v>0.35717592592592595</v>
      </c>
      <c r="H54" s="1" t="s">
        <v>545</v>
      </c>
      <c r="I54" s="1" t="s">
        <v>127</v>
      </c>
      <c r="J5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libpcre</v>
      </c>
      <c r="K54" s="4" t="str">
        <f>VLOOKUP(Table3[[#This Row],[Package]],Table4[],3,TRUE)</f>
        <v>8.45-3</v>
      </c>
      <c r="L54" s="9">
        <f>Table3[[#This Row],[Date]] + Table3[[#This Row],[Time]]</f>
        <v>45114.357175925928</v>
      </c>
    </row>
    <row r="55" spans="1:12" x14ac:dyDescent="0.25">
      <c r="A55" s="1" t="s">
        <v>0</v>
      </c>
      <c r="B55">
        <v>1</v>
      </c>
      <c r="C55" s="1" t="s">
        <v>1</v>
      </c>
      <c r="D55" s="1" t="s">
        <v>1</v>
      </c>
      <c r="E55">
        <v>411</v>
      </c>
      <c r="F55" s="2">
        <v>45114</v>
      </c>
      <c r="G55" s="3">
        <v>0.35717592592592595</v>
      </c>
      <c r="H55" s="1" t="s">
        <v>545</v>
      </c>
      <c r="I55" s="1" t="s">
        <v>215</v>
      </c>
      <c r="J5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zabbix-agentd</v>
      </c>
      <c r="K55" s="4" t="str">
        <f>VLOOKUP(Table3[[#This Row],[Package]],Table4[],3,TRUE)</f>
        <v>5.0.18-1</v>
      </c>
      <c r="L55" s="9">
        <f>Table3[[#This Row],[Date]] + Table3[[#This Row],[Time]]</f>
        <v>45114.357175925928</v>
      </c>
    </row>
    <row r="56" spans="1:12" x14ac:dyDescent="0.25">
      <c r="A56" s="1" t="s">
        <v>0</v>
      </c>
      <c r="B56">
        <v>1</v>
      </c>
      <c r="C56" s="1" t="s">
        <v>1</v>
      </c>
      <c r="D56" s="1" t="s">
        <v>1</v>
      </c>
      <c r="E56">
        <v>727</v>
      </c>
      <c r="F56" s="2">
        <v>45114</v>
      </c>
      <c r="G56" s="3">
        <v>0.35717592592592595</v>
      </c>
      <c r="H56" s="1" t="s">
        <v>545</v>
      </c>
      <c r="I56" s="1" t="s">
        <v>216</v>
      </c>
      <c r="J5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zabbix-extra-mac80211</v>
      </c>
      <c r="K56" s="4" t="str">
        <f>VLOOKUP(Table3[[#This Row],[Package]],Table4[],3,TRUE)</f>
        <v>5.0.18-1</v>
      </c>
      <c r="L56" s="9">
        <f>Table3[[#This Row],[Date]] + Table3[[#This Row],[Time]]</f>
        <v>45114.357175925928</v>
      </c>
    </row>
    <row r="57" spans="1:12" x14ac:dyDescent="0.25">
      <c r="A57" s="1" t="s">
        <v>0</v>
      </c>
      <c r="B57">
        <v>1</v>
      </c>
      <c r="C57" s="1" t="s">
        <v>1</v>
      </c>
      <c r="D57" s="1" t="s">
        <v>1</v>
      </c>
      <c r="E57">
        <v>572</v>
      </c>
      <c r="F57" s="2">
        <v>45114</v>
      </c>
      <c r="G57" s="3">
        <v>0.35715277777777776</v>
      </c>
      <c r="H57" s="1" t="s">
        <v>545</v>
      </c>
      <c r="I57" s="1" t="s">
        <v>210</v>
      </c>
      <c r="J5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unzip</v>
      </c>
      <c r="K57" s="4" t="str">
        <f>VLOOKUP(Table3[[#This Row],[Package]],Table4[],3,TRUE)</f>
        <v>6.0-8</v>
      </c>
      <c r="L57" s="9">
        <f>Table3[[#This Row],[Date]] + Table3[[#This Row],[Time]]</f>
        <v>45114.357152777775</v>
      </c>
    </row>
    <row r="58" spans="1:12" x14ac:dyDescent="0.25">
      <c r="A58" s="1" t="s">
        <v>0</v>
      </c>
      <c r="B58">
        <v>1</v>
      </c>
      <c r="C58" s="1" t="s">
        <v>1</v>
      </c>
      <c r="D58" s="1" t="s">
        <v>1</v>
      </c>
      <c r="E58">
        <v>349</v>
      </c>
      <c r="F58" s="2">
        <v>45114</v>
      </c>
      <c r="G58" s="3">
        <v>0.35714120370370372</v>
      </c>
      <c r="H58" s="1" t="s">
        <v>545</v>
      </c>
      <c r="I58" s="1" t="s">
        <v>133</v>
      </c>
      <c r="J5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libtirpc</v>
      </c>
      <c r="K58" s="4" t="str">
        <f>VLOOKUP(Table3[[#This Row],[Package]],Table4[],3,TRUE)</f>
        <v>1.3.2-1</v>
      </c>
      <c r="L58" s="9">
        <f>Table3[[#This Row],[Date]] + Table3[[#This Row],[Time]]</f>
        <v>45114.357141203705</v>
      </c>
    </row>
    <row r="59" spans="1:12" x14ac:dyDescent="0.25">
      <c r="A59" s="1" t="s">
        <v>0</v>
      </c>
      <c r="B59">
        <v>1</v>
      </c>
      <c r="C59" s="1" t="s">
        <v>1</v>
      </c>
      <c r="D59" s="1" t="s">
        <v>1</v>
      </c>
      <c r="E59">
        <v>332</v>
      </c>
      <c r="F59" s="2">
        <v>45114</v>
      </c>
      <c r="G59" s="3">
        <v>0.35714120370370372</v>
      </c>
      <c r="H59" s="1" t="s">
        <v>545</v>
      </c>
      <c r="I59" s="1" t="s">
        <v>148</v>
      </c>
      <c r="J5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lsof</v>
      </c>
      <c r="K59" s="4" t="str">
        <f>VLOOKUP(Table3[[#This Row],[Package]],Table4[],3,TRUE)</f>
        <v>4.94.0-1</v>
      </c>
      <c r="L59" s="9">
        <f>Table3[[#This Row],[Date]] + Table3[[#This Row],[Time]]</f>
        <v>45114.357141203705</v>
      </c>
    </row>
    <row r="60" spans="1:12" x14ac:dyDescent="0.25">
      <c r="A60" s="1" t="s">
        <v>0</v>
      </c>
      <c r="B60">
        <v>1</v>
      </c>
      <c r="C60" s="1" t="s">
        <v>1</v>
      </c>
      <c r="D60" s="1" t="s">
        <v>1</v>
      </c>
      <c r="E60">
        <v>380</v>
      </c>
      <c r="F60" s="2">
        <v>45114</v>
      </c>
      <c r="G60" s="3">
        <v>0.35712962962962963</v>
      </c>
      <c r="H60" s="1" t="s">
        <v>545</v>
      </c>
      <c r="I60" s="1" t="s">
        <v>132</v>
      </c>
      <c r="J60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libstdcpp6</v>
      </c>
      <c r="K60" s="4" t="str">
        <f>VLOOKUP(Table3[[#This Row],[Package]],Table4[],3,TRUE)</f>
        <v>11.2.0-4</v>
      </c>
      <c r="L60" s="9">
        <f>Table3[[#This Row],[Date]] + Table3[[#This Row],[Time]]</f>
        <v>45114.357129629629</v>
      </c>
    </row>
    <row r="61" spans="1:12" x14ac:dyDescent="0.25">
      <c r="A61" s="1" t="s">
        <v>0</v>
      </c>
      <c r="B61">
        <v>1</v>
      </c>
      <c r="C61" s="1" t="s">
        <v>1</v>
      </c>
      <c r="D61" s="1" t="s">
        <v>1</v>
      </c>
      <c r="E61">
        <v>322</v>
      </c>
      <c r="F61" s="2">
        <v>45114</v>
      </c>
      <c r="G61" s="3">
        <v>0.35711805555555554</v>
      </c>
      <c r="H61" s="1" t="s">
        <v>545</v>
      </c>
      <c r="I61" s="1" t="s">
        <v>100</v>
      </c>
      <c r="J61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libcap</v>
      </c>
      <c r="K61" s="4" t="str">
        <f>VLOOKUP(Table3[[#This Row],[Package]],Table4[],3,TRUE)</f>
        <v>2.63-1</v>
      </c>
      <c r="L61" s="9">
        <f>Table3[[#This Row],[Date]] + Table3[[#This Row],[Time]]</f>
        <v>45114.357118055559</v>
      </c>
    </row>
    <row r="62" spans="1:12" x14ac:dyDescent="0.25">
      <c r="A62" s="1" t="s">
        <v>0</v>
      </c>
      <c r="B62">
        <v>1</v>
      </c>
      <c r="C62" s="1" t="s">
        <v>1</v>
      </c>
      <c r="D62" s="1" t="s">
        <v>1</v>
      </c>
      <c r="E62">
        <v>483</v>
      </c>
      <c r="F62" s="2">
        <v>45114</v>
      </c>
      <c r="G62" s="3">
        <v>0.3571064814814815</v>
      </c>
      <c r="H62" s="1" t="s">
        <v>545</v>
      </c>
      <c r="I62" s="1" t="s">
        <v>19</v>
      </c>
      <c r="J62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diffutils</v>
      </c>
      <c r="K62" s="4" t="str">
        <f>VLOOKUP(Table3[[#This Row],[Package]],Table4[],3,TRUE)</f>
        <v>3.8-1</v>
      </c>
      <c r="L62" s="9">
        <f>Table3[[#This Row],[Date]] + Table3[[#This Row],[Time]]</f>
        <v>45114.357106481482</v>
      </c>
    </row>
    <row r="63" spans="1:12" x14ac:dyDescent="0.25">
      <c r="A63" s="1" t="s">
        <v>0</v>
      </c>
      <c r="B63">
        <v>1</v>
      </c>
      <c r="C63" s="1" t="s">
        <v>1</v>
      </c>
      <c r="D63" s="1" t="s">
        <v>1</v>
      </c>
      <c r="E63">
        <v>393</v>
      </c>
      <c r="F63" s="2">
        <v>45114</v>
      </c>
      <c r="G63" s="3">
        <v>0.3571064814814815</v>
      </c>
      <c r="H63" s="1" t="s">
        <v>545</v>
      </c>
      <c r="I63" s="1" t="s">
        <v>141</v>
      </c>
      <c r="J6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libudev-zero</v>
      </c>
      <c r="K63" s="4" t="str">
        <f>VLOOKUP(Table3[[#This Row],[Package]],Table4[],3,TRUE)</f>
        <v>1.0.1-1</v>
      </c>
      <c r="L63" s="9">
        <f>Table3[[#This Row],[Date]] + Table3[[#This Row],[Time]]</f>
        <v>45114.357106481482</v>
      </c>
    </row>
    <row r="64" spans="1:12" x14ac:dyDescent="0.25">
      <c r="A64" s="1" t="s">
        <v>0</v>
      </c>
      <c r="B64">
        <v>1</v>
      </c>
      <c r="C64" s="1" t="s">
        <v>1</v>
      </c>
      <c r="D64" s="1" t="s">
        <v>1</v>
      </c>
      <c r="E64">
        <v>363</v>
      </c>
      <c r="F64" s="2">
        <v>45114</v>
      </c>
      <c r="G64" s="3">
        <v>0.3571064814814815</v>
      </c>
      <c r="H64" s="1" t="s">
        <v>545</v>
      </c>
      <c r="I64" s="1" t="s">
        <v>213</v>
      </c>
      <c r="J6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usbutils</v>
      </c>
      <c r="K64" s="4" t="str">
        <f>VLOOKUP(Table3[[#This Row],[Package]],Table4[],3,TRUE)</f>
        <v>014-1</v>
      </c>
      <c r="L64" s="9">
        <f>Table3[[#This Row],[Date]] + Table3[[#This Row],[Time]]</f>
        <v>45114.357106481482</v>
      </c>
    </row>
    <row r="65" spans="1:12" x14ac:dyDescent="0.25">
      <c r="A65" s="1" t="s">
        <v>0</v>
      </c>
      <c r="B65">
        <v>1</v>
      </c>
      <c r="C65" s="1" t="s">
        <v>1</v>
      </c>
      <c r="D65" s="1" t="s">
        <v>1</v>
      </c>
      <c r="E65">
        <v>624</v>
      </c>
      <c r="F65" s="2">
        <v>45114</v>
      </c>
      <c r="G65" s="3">
        <v>0.3570949074074074</v>
      </c>
      <c r="H65" s="1" t="s">
        <v>545</v>
      </c>
      <c r="I65" s="1" t="s">
        <v>102</v>
      </c>
      <c r="J6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libevdev</v>
      </c>
      <c r="K65" s="4" t="str">
        <f>VLOOKUP(Table3[[#This Row],[Package]],Table4[],3,TRUE)</f>
        <v>1.13.0-1</v>
      </c>
      <c r="L65" s="9">
        <f>Table3[[#This Row],[Date]] + Table3[[#This Row],[Time]]</f>
        <v>45114.357094907406</v>
      </c>
    </row>
    <row r="66" spans="1:12" x14ac:dyDescent="0.25">
      <c r="A66" s="1" t="s">
        <v>0</v>
      </c>
      <c r="B66">
        <v>1</v>
      </c>
      <c r="C66" s="1" t="s">
        <v>1</v>
      </c>
      <c r="D66" s="1" t="s">
        <v>1</v>
      </c>
      <c r="E66">
        <v>471</v>
      </c>
      <c r="F66" s="2">
        <v>45114</v>
      </c>
      <c r="G66" s="3">
        <v>0.35708333333333331</v>
      </c>
      <c r="H66" s="1" t="s">
        <v>545</v>
      </c>
      <c r="I66" s="1" t="s">
        <v>142</v>
      </c>
      <c r="J6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libusb-1</v>
      </c>
      <c r="K66" s="4" t="str">
        <f>VLOOKUP(Table3[[#This Row],[Package]],Table4[],3,TRUE)</f>
        <v>1.0.1-1</v>
      </c>
      <c r="L66" s="9">
        <f>Table3[[#This Row],[Date]] + Table3[[#This Row],[Time]]</f>
        <v>45114.357083333336</v>
      </c>
    </row>
    <row r="67" spans="1:12" x14ac:dyDescent="0.25">
      <c r="A67" s="1" t="s">
        <v>0</v>
      </c>
      <c r="B67">
        <v>1</v>
      </c>
      <c r="C67" s="1" t="s">
        <v>1</v>
      </c>
      <c r="D67" s="1" t="s">
        <v>1</v>
      </c>
      <c r="E67">
        <v>358</v>
      </c>
      <c r="F67" s="2">
        <v>45114</v>
      </c>
      <c r="G67" s="3">
        <v>0.35707175925925927</v>
      </c>
      <c r="H67" s="1" t="s">
        <v>545</v>
      </c>
      <c r="I67" s="1" t="s">
        <v>95</v>
      </c>
      <c r="J6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kmod-usb-storage</v>
      </c>
      <c r="K67" s="4" t="str">
        <f>VLOOKUP(Table3[[#This Row],[Package]],Table4[],3,TRUE)</f>
        <v>5.10.176-1</v>
      </c>
      <c r="L67" s="9">
        <f>Table3[[#This Row],[Date]] + Table3[[#This Row],[Time]]</f>
        <v>45114.357071759259</v>
      </c>
    </row>
    <row r="68" spans="1:12" x14ac:dyDescent="0.25">
      <c r="A68" s="1" t="s">
        <v>0</v>
      </c>
      <c r="B68">
        <v>1</v>
      </c>
      <c r="C68" s="1" t="s">
        <v>1</v>
      </c>
      <c r="D68" s="1" t="s">
        <v>1</v>
      </c>
      <c r="E68">
        <v>467</v>
      </c>
      <c r="F68" s="2">
        <v>45114</v>
      </c>
      <c r="G68" s="3">
        <v>0.35707175925925927</v>
      </c>
      <c r="H68" s="1" t="s">
        <v>545</v>
      </c>
      <c r="I68" s="1" t="s">
        <v>94</v>
      </c>
      <c r="J6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kmod-usb-storage-uas</v>
      </c>
      <c r="K68" s="4" t="str">
        <f>VLOOKUP(Table3[[#This Row],[Package]],Table4[],3,TRUE)</f>
        <v>5.10.176-1</v>
      </c>
      <c r="L68" s="9">
        <f>Table3[[#This Row],[Date]] + Table3[[#This Row],[Time]]</f>
        <v>45114.357071759259</v>
      </c>
    </row>
    <row r="69" spans="1:12" x14ac:dyDescent="0.25">
      <c r="A69" s="1" t="s">
        <v>0</v>
      </c>
      <c r="B69">
        <v>1</v>
      </c>
      <c r="C69" s="1" t="s">
        <v>1</v>
      </c>
      <c r="D69" s="1" t="s">
        <v>1</v>
      </c>
      <c r="E69">
        <v>299</v>
      </c>
      <c r="F69" s="2">
        <v>45114</v>
      </c>
      <c r="G69" s="3">
        <v>0.35706018518518517</v>
      </c>
      <c r="H69" s="1" t="s">
        <v>545</v>
      </c>
      <c r="I69" s="1" t="s">
        <v>90</v>
      </c>
      <c r="J6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kmod-scsi-core</v>
      </c>
      <c r="K69" s="4" t="str">
        <f>VLOOKUP(Table3[[#This Row],[Package]],Table4[],3,TRUE)</f>
        <v>5.10.176-1</v>
      </c>
      <c r="L69" s="9">
        <f>Table3[[#This Row],[Date]] + Table3[[#This Row],[Time]]</f>
        <v>45114.357060185182</v>
      </c>
    </row>
    <row r="70" spans="1:12" x14ac:dyDescent="0.25">
      <c r="A70" s="1" t="s">
        <v>0</v>
      </c>
      <c r="B70">
        <v>1</v>
      </c>
      <c r="C70" s="1" t="s">
        <v>1</v>
      </c>
      <c r="D70" s="1" t="s">
        <v>1</v>
      </c>
      <c r="E70">
        <v>315</v>
      </c>
      <c r="F70" s="2">
        <v>45114</v>
      </c>
      <c r="G70" s="3">
        <v>0.35706018518518517</v>
      </c>
      <c r="H70" s="1" t="s">
        <v>545</v>
      </c>
      <c r="I70" s="1" t="s">
        <v>93</v>
      </c>
      <c r="J70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kmod-usb-core</v>
      </c>
      <c r="K70" s="4" t="str">
        <f>VLOOKUP(Table3[[#This Row],[Package]],Table4[],3,TRUE)</f>
        <v>5.10.176-1</v>
      </c>
      <c r="L70" s="9">
        <f>Table3[[#This Row],[Date]] + Table3[[#This Row],[Time]]</f>
        <v>45114.357060185182</v>
      </c>
    </row>
    <row r="71" spans="1:12" x14ac:dyDescent="0.25">
      <c r="A71" s="1" t="s">
        <v>0</v>
      </c>
      <c r="B71">
        <v>1</v>
      </c>
      <c r="C71" s="1" t="s">
        <v>1</v>
      </c>
      <c r="D71" s="1" t="s">
        <v>1</v>
      </c>
      <c r="E71">
        <v>347</v>
      </c>
      <c r="F71" s="2">
        <v>45114</v>
      </c>
      <c r="G71" s="3">
        <v>0.3552777777777778</v>
      </c>
      <c r="H71" s="1" t="s">
        <v>545</v>
      </c>
      <c r="I71" s="1" t="s">
        <v>3</v>
      </c>
      <c r="J71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bind-dig</v>
      </c>
      <c r="K71" s="4" t="str">
        <f>VLOOKUP(Table3[[#This Row],[Package]],Table4[],3,TRUE)</f>
        <v>9.18.16-1</v>
      </c>
      <c r="L71" s="9">
        <f>Table3[[#This Row],[Date]] + Table3[[#This Row],[Time]]</f>
        <v>45114.35527777778</v>
      </c>
    </row>
    <row r="72" spans="1:12" x14ac:dyDescent="0.25">
      <c r="A72" s="1" t="s">
        <v>0</v>
      </c>
      <c r="B72">
        <v>1</v>
      </c>
      <c r="C72" s="1" t="s">
        <v>1</v>
      </c>
      <c r="D72" s="1" t="s">
        <v>1</v>
      </c>
      <c r="E72">
        <v>406</v>
      </c>
      <c r="F72" s="2">
        <v>45114</v>
      </c>
      <c r="G72" s="3">
        <v>0.3552777777777778</v>
      </c>
      <c r="H72" s="1" t="s">
        <v>545</v>
      </c>
      <c r="I72" s="1" t="s">
        <v>4</v>
      </c>
      <c r="J72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bind-libs</v>
      </c>
      <c r="K72" s="4" t="str">
        <f>VLOOKUP(Table3[[#This Row],[Package]],Table4[],3,TRUE)</f>
        <v>9.18.16-1</v>
      </c>
      <c r="L72" s="9">
        <f>Table3[[#This Row],[Date]] + Table3[[#This Row],[Time]]</f>
        <v>45114.35527777778</v>
      </c>
    </row>
    <row r="73" spans="1:12" x14ac:dyDescent="0.25">
      <c r="A73" s="1" t="s">
        <v>0</v>
      </c>
      <c r="B73">
        <v>1</v>
      </c>
      <c r="C73" s="1" t="s">
        <v>1</v>
      </c>
      <c r="D73" s="1" t="s">
        <v>1</v>
      </c>
      <c r="E73">
        <v>460</v>
      </c>
      <c r="F73" s="2">
        <v>45114</v>
      </c>
      <c r="G73" s="3">
        <v>0.35526620370370371</v>
      </c>
      <c r="H73" s="1" t="s">
        <v>545</v>
      </c>
      <c r="I73" s="1" t="s">
        <v>122</v>
      </c>
      <c r="J7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libnghttp2-14</v>
      </c>
      <c r="K73" s="4" t="str">
        <f>VLOOKUP(Table3[[#This Row],[Package]],Table4[],3,TRUE)</f>
        <v>1.44.0-1</v>
      </c>
      <c r="L73" s="9">
        <f>Table3[[#This Row],[Date]] + Table3[[#This Row],[Time]]</f>
        <v>45114.355266203704</v>
      </c>
    </row>
    <row r="74" spans="1:12" x14ac:dyDescent="0.25">
      <c r="A74" s="1" t="s">
        <v>0</v>
      </c>
      <c r="B74">
        <v>1</v>
      </c>
      <c r="C74" s="1" t="s">
        <v>1</v>
      </c>
      <c r="D74" s="1" t="s">
        <v>1</v>
      </c>
      <c r="E74">
        <v>548</v>
      </c>
      <c r="F74" s="2">
        <v>45114</v>
      </c>
      <c r="G74" s="3">
        <v>0.35525462962962961</v>
      </c>
      <c r="H74" s="1" t="s">
        <v>545</v>
      </c>
      <c r="I74" s="1" t="s">
        <v>145</v>
      </c>
      <c r="J7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libuv1</v>
      </c>
      <c r="K74" s="4" t="str">
        <f>VLOOKUP(Table3[[#This Row],[Package]],Table4[],3,TRUE)</f>
        <v>1.41.1-1</v>
      </c>
      <c r="L74" s="9">
        <f>Table3[[#This Row],[Date]] + Table3[[#This Row],[Time]]</f>
        <v>45114.355254629627</v>
      </c>
    </row>
    <row r="75" spans="1:12" x14ac:dyDescent="0.25">
      <c r="A75" s="1" t="s">
        <v>0</v>
      </c>
      <c r="B75">
        <v>1</v>
      </c>
      <c r="C75" s="1" t="s">
        <v>1</v>
      </c>
      <c r="D75" s="1" t="s">
        <v>1</v>
      </c>
      <c r="E75">
        <v>390</v>
      </c>
      <c r="F75" s="2">
        <v>45114</v>
      </c>
      <c r="G75" s="3">
        <v>0.35524305555555558</v>
      </c>
      <c r="H75" s="1" t="s">
        <v>545</v>
      </c>
      <c r="I75" s="1" t="s">
        <v>96</v>
      </c>
      <c r="J7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libatomic1</v>
      </c>
      <c r="K75" s="4" t="str">
        <f>VLOOKUP(Table3[[#This Row],[Package]],Table4[],3,TRUE)</f>
        <v>11.2.0-4</v>
      </c>
      <c r="L75" s="9">
        <f>Table3[[#This Row],[Date]] + Table3[[#This Row],[Time]]</f>
        <v>45114.355243055557</v>
      </c>
    </row>
    <row r="76" spans="1:12" x14ac:dyDescent="0.25">
      <c r="A76" s="1" t="s">
        <v>0</v>
      </c>
      <c r="B76">
        <v>1</v>
      </c>
      <c r="C76" s="1" t="s">
        <v>1</v>
      </c>
      <c r="D76" s="1" t="s">
        <v>1</v>
      </c>
      <c r="E76">
        <v>380</v>
      </c>
      <c r="F76" s="2">
        <v>45111</v>
      </c>
      <c r="G76" s="3">
        <v>0.47501157407407407</v>
      </c>
      <c r="H76" s="1" t="s">
        <v>545</v>
      </c>
      <c r="I76" s="1" t="s">
        <v>176</v>
      </c>
      <c r="J7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openssh-sftp-client</v>
      </c>
      <c r="K76" s="4" t="str">
        <f>VLOOKUP(Table3[[#This Row],[Package]],Table4[],3,TRUE)</f>
        <v>8.9p1-1</v>
      </c>
      <c r="L76" s="9">
        <f>Table3[[#This Row],[Date]] + Table3[[#This Row],[Time]]</f>
        <v>45111.475011574075</v>
      </c>
    </row>
    <row r="77" spans="1:12" x14ac:dyDescent="0.25">
      <c r="A77" s="1" t="s">
        <v>0</v>
      </c>
      <c r="B77">
        <v>1</v>
      </c>
      <c r="C77" s="1" t="s">
        <v>1</v>
      </c>
      <c r="D77" s="1" t="s">
        <v>1</v>
      </c>
      <c r="E77">
        <v>346</v>
      </c>
      <c r="F77" s="2">
        <v>45111</v>
      </c>
      <c r="G77" s="3">
        <v>0.47501157407407407</v>
      </c>
      <c r="H77" s="1" t="s">
        <v>545</v>
      </c>
      <c r="I77" s="1" t="s">
        <v>218</v>
      </c>
      <c r="J7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zlib</v>
      </c>
      <c r="K77" s="4" t="str">
        <f>VLOOKUP(Table3[[#This Row],[Package]],Table4[],3,TRUE)</f>
        <v>1.2.11-6</v>
      </c>
      <c r="L77" s="9">
        <f>Table3[[#This Row],[Date]] + Table3[[#This Row],[Time]]</f>
        <v>45111.475011574075</v>
      </c>
    </row>
    <row r="78" spans="1:12" x14ac:dyDescent="0.25">
      <c r="A78" s="1" t="s">
        <v>0</v>
      </c>
      <c r="B78">
        <v>1</v>
      </c>
      <c r="C78" s="1" t="s">
        <v>1</v>
      </c>
      <c r="D78" s="1" t="s">
        <v>1</v>
      </c>
      <c r="E78">
        <v>365</v>
      </c>
      <c r="F78" s="2">
        <v>45043</v>
      </c>
      <c r="G78" s="3">
        <v>0.68628472222222225</v>
      </c>
      <c r="H78" s="1" t="s">
        <v>545</v>
      </c>
      <c r="I78" s="1" t="s">
        <v>2</v>
      </c>
      <c r="J7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base-files</v>
      </c>
      <c r="K78" s="4" t="str">
        <f>VLOOKUP(Table3[[#This Row],[Package]],Table4[],3,TRUE)</f>
        <v>1502-r20134-5f15225c1e</v>
      </c>
      <c r="L78" s="9">
        <f>Table3[[#This Row],[Date]] + Table3[[#This Row],[Time]]</f>
        <v>45043.686284722222</v>
      </c>
    </row>
    <row r="79" spans="1:12" x14ac:dyDescent="0.25">
      <c r="A79" s="1" t="s">
        <v>0</v>
      </c>
      <c r="B79">
        <v>1</v>
      </c>
      <c r="C79" s="1" t="s">
        <v>1</v>
      </c>
      <c r="D79" s="1" t="s">
        <v>1</v>
      </c>
      <c r="E79">
        <v>498</v>
      </c>
      <c r="F79" s="2">
        <v>45043</v>
      </c>
      <c r="G79" s="3">
        <v>0.68628472222222225</v>
      </c>
      <c r="H79" s="1" t="s">
        <v>545</v>
      </c>
      <c r="I79" s="1" t="s">
        <v>8</v>
      </c>
      <c r="J7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busybox</v>
      </c>
      <c r="K79" s="4" t="str">
        <f>VLOOKUP(Table3[[#This Row],[Package]],Table4[],3,TRUE)</f>
        <v>1.35.0-5</v>
      </c>
      <c r="L79" s="9">
        <f>Table3[[#This Row],[Date]] + Table3[[#This Row],[Time]]</f>
        <v>45043.686284722222</v>
      </c>
    </row>
    <row r="80" spans="1:12" x14ac:dyDescent="0.25">
      <c r="A80" s="1" t="s">
        <v>0</v>
      </c>
      <c r="B80">
        <v>1</v>
      </c>
      <c r="C80" s="1" t="s">
        <v>1</v>
      </c>
      <c r="D80" s="1" t="s">
        <v>1</v>
      </c>
      <c r="E80">
        <v>395</v>
      </c>
      <c r="F80" s="2">
        <v>45043</v>
      </c>
      <c r="G80" s="3">
        <v>0.68628472222222225</v>
      </c>
      <c r="H80" s="1" t="s">
        <v>545</v>
      </c>
      <c r="I80" s="1" t="s">
        <v>11</v>
      </c>
      <c r="J80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cgi-io</v>
      </c>
      <c r="K80" s="4" t="str">
        <f>VLOOKUP(Table3[[#This Row],[Package]],Table4[],3,TRUE)</f>
        <v>2022-08-10-901b0f04-21</v>
      </c>
      <c r="L80" s="9">
        <f>Table3[[#This Row],[Date]] + Table3[[#This Row],[Time]]</f>
        <v>45043.686284722222</v>
      </c>
    </row>
    <row r="81" spans="1:12" x14ac:dyDescent="0.25">
      <c r="A81" s="1" t="s">
        <v>0</v>
      </c>
      <c r="B81">
        <v>1</v>
      </c>
      <c r="C81" s="1" t="s">
        <v>1</v>
      </c>
      <c r="D81" s="1" t="s">
        <v>1</v>
      </c>
      <c r="E81">
        <v>401</v>
      </c>
      <c r="F81" s="2">
        <v>45043</v>
      </c>
      <c r="G81" s="3">
        <v>0.68628472222222225</v>
      </c>
      <c r="H81" s="1" t="s">
        <v>545</v>
      </c>
      <c r="I81" s="1" t="s">
        <v>20</v>
      </c>
      <c r="J81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dnsmasq</v>
      </c>
      <c r="K81" s="4" t="str">
        <f>VLOOKUP(Table3[[#This Row],[Package]],Table4[],3,TRUE)</f>
        <v>2.86-16</v>
      </c>
      <c r="L81" s="9">
        <f>Table3[[#This Row],[Date]] + Table3[[#This Row],[Time]]</f>
        <v>45043.686284722222</v>
      </c>
    </row>
    <row r="82" spans="1:12" x14ac:dyDescent="0.25">
      <c r="A82" s="1" t="s">
        <v>0</v>
      </c>
      <c r="B82">
        <v>1</v>
      </c>
      <c r="C82" s="1" t="s">
        <v>1</v>
      </c>
      <c r="D82" s="1" t="s">
        <v>1</v>
      </c>
      <c r="E82">
        <v>490</v>
      </c>
      <c r="F82" s="2">
        <v>45043</v>
      </c>
      <c r="G82" s="3">
        <v>0.68628472222222225</v>
      </c>
      <c r="H82" s="1" t="s">
        <v>545</v>
      </c>
      <c r="I82" s="1" t="s">
        <v>22</v>
      </c>
      <c r="J82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dropbear</v>
      </c>
      <c r="K82" s="4" t="str">
        <f>VLOOKUP(Table3[[#This Row],[Package]],Table4[],3,TRUE)</f>
        <v>2022.82-2</v>
      </c>
      <c r="L82" s="9">
        <f>Table3[[#This Row],[Date]] + Table3[[#This Row],[Time]]</f>
        <v>45043.686284722222</v>
      </c>
    </row>
    <row r="83" spans="1:12" x14ac:dyDescent="0.25">
      <c r="A83" s="1" t="s">
        <v>0</v>
      </c>
      <c r="B83">
        <v>1</v>
      </c>
      <c r="C83" s="1" t="s">
        <v>1</v>
      </c>
      <c r="D83" s="1" t="s">
        <v>1</v>
      </c>
      <c r="E83">
        <v>455</v>
      </c>
      <c r="F83" s="2">
        <v>45043</v>
      </c>
      <c r="G83" s="3">
        <v>0.68628472222222225</v>
      </c>
      <c r="H83" s="1" t="s">
        <v>545</v>
      </c>
      <c r="I83" s="1" t="s">
        <v>24</v>
      </c>
      <c r="J8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e2fsprogs</v>
      </c>
      <c r="K83" s="4" t="str">
        <f>VLOOKUP(Table3[[#This Row],[Package]],Table4[],3,TRUE)</f>
        <v>1.46.5-2</v>
      </c>
      <c r="L83" s="9">
        <f>Table3[[#This Row],[Date]] + Table3[[#This Row],[Time]]</f>
        <v>45043.686284722222</v>
      </c>
    </row>
    <row r="84" spans="1:12" x14ac:dyDescent="0.25">
      <c r="A84" s="1" t="s">
        <v>0</v>
      </c>
      <c r="B84">
        <v>1</v>
      </c>
      <c r="C84" s="1" t="s">
        <v>1</v>
      </c>
      <c r="D84" s="1" t="s">
        <v>1</v>
      </c>
      <c r="E84">
        <v>568</v>
      </c>
      <c r="F84" s="2">
        <v>45043</v>
      </c>
      <c r="G84" s="3">
        <v>0.68628472222222225</v>
      </c>
      <c r="H84" s="1" t="s">
        <v>545</v>
      </c>
      <c r="I84" s="1" t="s">
        <v>27</v>
      </c>
      <c r="J8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firewall4</v>
      </c>
      <c r="K84" s="4" t="str">
        <f>VLOOKUP(Table3[[#This Row],[Package]],Table4[],3,TRUE)</f>
        <v>2022-10-18-7ae5e14b-1</v>
      </c>
      <c r="L84" s="9">
        <f>Table3[[#This Row],[Date]] + Table3[[#This Row],[Time]]</f>
        <v>45043.686284722222</v>
      </c>
    </row>
    <row r="85" spans="1:12" x14ac:dyDescent="0.25">
      <c r="A85" s="1" t="s">
        <v>0</v>
      </c>
      <c r="B85">
        <v>1</v>
      </c>
      <c r="C85" s="1" t="s">
        <v>1</v>
      </c>
      <c r="D85" s="1" t="s">
        <v>1</v>
      </c>
      <c r="E85">
        <v>304</v>
      </c>
      <c r="F85" s="2">
        <v>45043</v>
      </c>
      <c r="G85" s="3">
        <v>0.68628472222222225</v>
      </c>
      <c r="H85" s="1" t="s">
        <v>545</v>
      </c>
      <c r="I85" s="1" t="s">
        <v>28</v>
      </c>
      <c r="J8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fstools</v>
      </c>
      <c r="K85" s="4" t="str">
        <f>VLOOKUP(Table3[[#This Row],[Package]],Table4[],3,TRUE)</f>
        <v>2022-06-02-93369be0-2</v>
      </c>
      <c r="L85" s="9">
        <f>Table3[[#This Row],[Date]] + Table3[[#This Row],[Time]]</f>
        <v>45043.686284722222</v>
      </c>
    </row>
    <row r="86" spans="1:12" x14ac:dyDescent="0.25">
      <c r="A86" s="1" t="s">
        <v>0</v>
      </c>
      <c r="B86">
        <v>1</v>
      </c>
      <c r="C86" s="1" t="s">
        <v>1</v>
      </c>
      <c r="D86" s="1" t="s">
        <v>1</v>
      </c>
      <c r="E86">
        <v>337</v>
      </c>
      <c r="F86" s="2">
        <v>45043</v>
      </c>
      <c r="G86" s="3">
        <v>0.68628472222222225</v>
      </c>
      <c r="H86" s="1" t="s">
        <v>545</v>
      </c>
      <c r="I86" s="1" t="s">
        <v>29</v>
      </c>
      <c r="J8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fwtool</v>
      </c>
      <c r="K86" s="4" t="str">
        <f>VLOOKUP(Table3[[#This Row],[Package]],Table4[],3,TRUE)</f>
        <v>2019-11-12-8f7fe925-1</v>
      </c>
      <c r="L86" s="9">
        <f>Table3[[#This Row],[Date]] + Table3[[#This Row],[Time]]</f>
        <v>45043.686284722222</v>
      </c>
    </row>
    <row r="87" spans="1:12" x14ac:dyDescent="0.25">
      <c r="A87" s="1" t="s">
        <v>0</v>
      </c>
      <c r="B87">
        <v>1</v>
      </c>
      <c r="C87" s="1" t="s">
        <v>1</v>
      </c>
      <c r="D87" s="1" t="s">
        <v>1</v>
      </c>
      <c r="E87">
        <v>305</v>
      </c>
      <c r="F87" s="2">
        <v>45043</v>
      </c>
      <c r="G87" s="3">
        <v>0.68628472222222225</v>
      </c>
      <c r="H87" s="1" t="s">
        <v>545</v>
      </c>
      <c r="I87" s="1" t="s">
        <v>31</v>
      </c>
      <c r="J8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getrandom</v>
      </c>
      <c r="K87" s="4" t="str">
        <f>VLOOKUP(Table3[[#This Row],[Package]],Table4[],3,TRUE)</f>
        <v>2021-08-03-205defb5-2</v>
      </c>
      <c r="L87" s="9">
        <f>Table3[[#This Row],[Date]] + Table3[[#This Row],[Time]]</f>
        <v>45043.686284722222</v>
      </c>
    </row>
    <row r="88" spans="1:12" x14ac:dyDescent="0.25">
      <c r="A88" s="1" t="s">
        <v>0</v>
      </c>
      <c r="B88">
        <v>1</v>
      </c>
      <c r="C88" s="1" t="s">
        <v>1</v>
      </c>
      <c r="D88" s="1" t="s">
        <v>1</v>
      </c>
      <c r="E88">
        <v>268</v>
      </c>
      <c r="F88" s="2">
        <v>45043</v>
      </c>
      <c r="G88" s="3">
        <v>0.68628472222222225</v>
      </c>
      <c r="H88" s="1" t="s">
        <v>545</v>
      </c>
      <c r="I88" s="1" t="s">
        <v>34</v>
      </c>
      <c r="J8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grub2</v>
      </c>
      <c r="K88" s="4" t="str">
        <f>VLOOKUP(Table3[[#This Row],[Package]],Table4[],3,TRUE)</f>
        <v>2.06-3</v>
      </c>
      <c r="L88" s="9">
        <f>Table3[[#This Row],[Date]] + Table3[[#This Row],[Time]]</f>
        <v>45043.686284722222</v>
      </c>
    </row>
    <row r="89" spans="1:12" x14ac:dyDescent="0.25">
      <c r="A89" s="1" t="s">
        <v>0</v>
      </c>
      <c r="B89">
        <v>1</v>
      </c>
      <c r="C89" s="1" t="s">
        <v>1</v>
      </c>
      <c r="D89" s="1" t="s">
        <v>1</v>
      </c>
      <c r="E89">
        <v>291</v>
      </c>
      <c r="F89" s="2">
        <v>45043</v>
      </c>
      <c r="G89" s="3">
        <v>0.68628472222222225</v>
      </c>
      <c r="H89" s="1" t="s">
        <v>545</v>
      </c>
      <c r="I89" s="1" t="s">
        <v>32</v>
      </c>
      <c r="J8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grub2-bios-setup</v>
      </c>
      <c r="K89" s="4" t="str">
        <f>VLOOKUP(Table3[[#This Row],[Package]],Table4[],3,TRUE)</f>
        <v>2.06-3</v>
      </c>
      <c r="L89" s="9">
        <f>Table3[[#This Row],[Date]] + Table3[[#This Row],[Time]]</f>
        <v>45043.686284722222</v>
      </c>
    </row>
    <row r="90" spans="1:12" x14ac:dyDescent="0.25">
      <c r="A90" s="1" t="s">
        <v>0</v>
      </c>
      <c r="B90">
        <v>1</v>
      </c>
      <c r="C90" s="1" t="s">
        <v>1</v>
      </c>
      <c r="D90" s="1" t="s">
        <v>1</v>
      </c>
      <c r="E90">
        <v>277</v>
      </c>
      <c r="F90" s="2">
        <v>45043</v>
      </c>
      <c r="G90" s="3">
        <v>0.68628472222222225</v>
      </c>
      <c r="H90" s="1" t="s">
        <v>545</v>
      </c>
      <c r="I90" s="1" t="s">
        <v>33</v>
      </c>
      <c r="J90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grub2-efi</v>
      </c>
      <c r="K90" s="4" t="str">
        <f>VLOOKUP(Table3[[#This Row],[Package]],Table4[],3,TRUE)</f>
        <v>2.06-3</v>
      </c>
      <c r="L90" s="9">
        <f>Table3[[#This Row],[Date]] + Table3[[#This Row],[Time]]</f>
        <v>45043.686284722222</v>
      </c>
    </row>
    <row r="91" spans="1:12" x14ac:dyDescent="0.25">
      <c r="A91" s="1" t="s">
        <v>0</v>
      </c>
      <c r="B91">
        <v>1</v>
      </c>
      <c r="C91" s="1" t="s">
        <v>1</v>
      </c>
      <c r="D91" s="1" t="s">
        <v>1</v>
      </c>
      <c r="E91">
        <v>338</v>
      </c>
      <c r="F91" s="2">
        <v>45043</v>
      </c>
      <c r="G91" s="3">
        <v>0.68628472222222225</v>
      </c>
      <c r="H91" s="1" t="s">
        <v>545</v>
      </c>
      <c r="I91" s="1" t="s">
        <v>35</v>
      </c>
      <c r="J91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jansson4</v>
      </c>
      <c r="K91" s="4" t="str">
        <f>VLOOKUP(Table3[[#This Row],[Package]],Table4[],3,TRUE)</f>
        <v>2.13.1-2</v>
      </c>
      <c r="L91" s="9">
        <f>Table3[[#This Row],[Date]] + Table3[[#This Row],[Time]]</f>
        <v>45043.686284722222</v>
      </c>
    </row>
    <row r="92" spans="1:12" x14ac:dyDescent="0.25">
      <c r="A92" s="1" t="s">
        <v>0</v>
      </c>
      <c r="B92">
        <v>1</v>
      </c>
      <c r="C92" s="1" t="s">
        <v>1</v>
      </c>
      <c r="D92" s="1" t="s">
        <v>1</v>
      </c>
      <c r="E92">
        <v>371</v>
      </c>
      <c r="F92" s="2">
        <v>45043</v>
      </c>
      <c r="G92" s="3">
        <v>0.68628472222222225</v>
      </c>
      <c r="H92" s="1" t="s">
        <v>545</v>
      </c>
      <c r="I92" s="1" t="s">
        <v>36</v>
      </c>
      <c r="J92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jshn</v>
      </c>
      <c r="K92" s="4" t="str">
        <f>VLOOKUP(Table3[[#This Row],[Package]],Table4[],3,TRUE)</f>
        <v>2022-05-15-d2223ef9-1</v>
      </c>
      <c r="L92" s="9">
        <f>Table3[[#This Row],[Date]] + Table3[[#This Row],[Time]]</f>
        <v>45043.686284722222</v>
      </c>
    </row>
    <row r="93" spans="1:12" x14ac:dyDescent="0.25">
      <c r="A93" s="1" t="s">
        <v>0</v>
      </c>
      <c r="B93">
        <v>1</v>
      </c>
      <c r="C93" s="1" t="s">
        <v>1</v>
      </c>
      <c r="D93" s="1" t="s">
        <v>1</v>
      </c>
      <c r="E93">
        <v>330</v>
      </c>
      <c r="F93" s="2">
        <v>45043</v>
      </c>
      <c r="G93" s="3">
        <v>0.68628472222222225</v>
      </c>
      <c r="H93" s="1" t="s">
        <v>545</v>
      </c>
      <c r="I93" s="1" t="s">
        <v>37</v>
      </c>
      <c r="J9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jsonfilter</v>
      </c>
      <c r="K93" s="4" t="str">
        <f>VLOOKUP(Table3[[#This Row],[Package]],Table4[],3,TRUE)</f>
        <v>2018-02-04-c7e938d6-1</v>
      </c>
      <c r="L93" s="9">
        <f>Table3[[#This Row],[Date]] + Table3[[#This Row],[Time]]</f>
        <v>45043.686284722222</v>
      </c>
    </row>
    <row r="94" spans="1:12" x14ac:dyDescent="0.25">
      <c r="A94" s="1" t="s">
        <v>0</v>
      </c>
      <c r="B94">
        <v>1</v>
      </c>
      <c r="C94" s="1" t="s">
        <v>1</v>
      </c>
      <c r="D94" s="1" t="s">
        <v>1</v>
      </c>
      <c r="E94">
        <v>267</v>
      </c>
      <c r="F94" s="2">
        <v>45043</v>
      </c>
      <c r="G94" s="3">
        <v>0.68628472222222225</v>
      </c>
      <c r="H94" s="1" t="s">
        <v>545</v>
      </c>
      <c r="I94" s="1" t="s">
        <v>38</v>
      </c>
      <c r="J9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kernel</v>
      </c>
      <c r="K94" s="4" t="str">
        <f>VLOOKUP(Table3[[#This Row],[Package]],Table4[],3,TRUE)</f>
        <v>5.10.176-1-c90b8cdeba326c5459f96b8e3bd16c5a</v>
      </c>
      <c r="L94" s="9">
        <f>Table3[[#This Row],[Date]] + Table3[[#This Row],[Time]]</f>
        <v>45043.686284722222</v>
      </c>
    </row>
    <row r="95" spans="1:12" x14ac:dyDescent="0.25">
      <c r="A95" s="1" t="s">
        <v>0</v>
      </c>
      <c r="B95">
        <v>1</v>
      </c>
      <c r="C95" s="1" t="s">
        <v>1</v>
      </c>
      <c r="D95" s="1" t="s">
        <v>1</v>
      </c>
      <c r="E95">
        <v>368</v>
      </c>
      <c r="F95" s="2">
        <v>45043</v>
      </c>
      <c r="G95" s="3">
        <v>0.68628472222222225</v>
      </c>
      <c r="H95" s="1" t="s">
        <v>545</v>
      </c>
      <c r="I95" s="1" t="s">
        <v>39</v>
      </c>
      <c r="J9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kmod-amazon-ena</v>
      </c>
      <c r="K95" s="4" t="str">
        <f>VLOOKUP(Table3[[#This Row],[Package]],Table4[],3,TRUE)</f>
        <v>5.10.176-1</v>
      </c>
      <c r="L95" s="9">
        <f>Table3[[#This Row],[Date]] + Table3[[#This Row],[Time]]</f>
        <v>45043.686284722222</v>
      </c>
    </row>
    <row r="96" spans="1:12" x14ac:dyDescent="0.25">
      <c r="A96" s="1" t="s">
        <v>0</v>
      </c>
      <c r="B96">
        <v>1</v>
      </c>
      <c r="C96" s="1" t="s">
        <v>1</v>
      </c>
      <c r="D96" s="1" t="s">
        <v>1</v>
      </c>
      <c r="E96">
        <v>397</v>
      </c>
      <c r="F96" s="2">
        <v>45043</v>
      </c>
      <c r="G96" s="3">
        <v>0.68628472222222225</v>
      </c>
      <c r="H96" s="1" t="s">
        <v>545</v>
      </c>
      <c r="I96" s="1" t="s">
        <v>40</v>
      </c>
      <c r="J9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kmod-amd-xgbe</v>
      </c>
      <c r="K96" s="4" t="str">
        <f>VLOOKUP(Table3[[#This Row],[Package]],Table4[],3,TRUE)</f>
        <v>5.10.176-1</v>
      </c>
      <c r="L96" s="9">
        <f>Table3[[#This Row],[Date]] + Table3[[#This Row],[Time]]</f>
        <v>45043.686284722222</v>
      </c>
    </row>
    <row r="97" spans="1:12" x14ac:dyDescent="0.25">
      <c r="A97" s="1" t="s">
        <v>0</v>
      </c>
      <c r="B97">
        <v>1</v>
      </c>
      <c r="C97" s="1" t="s">
        <v>1</v>
      </c>
      <c r="D97" s="1" t="s">
        <v>1</v>
      </c>
      <c r="E97">
        <v>348</v>
      </c>
      <c r="F97" s="2">
        <v>45043</v>
      </c>
      <c r="G97" s="3">
        <v>0.68628472222222225</v>
      </c>
      <c r="H97" s="1" t="s">
        <v>545</v>
      </c>
      <c r="I97" s="1" t="s">
        <v>41</v>
      </c>
      <c r="J9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kmod-bnx2</v>
      </c>
      <c r="K97" s="4" t="str">
        <f>VLOOKUP(Table3[[#This Row],[Package]],Table4[],3,TRUE)</f>
        <v>5.10.176-1</v>
      </c>
      <c r="L97" s="9">
        <f>Table3[[#This Row],[Date]] + Table3[[#This Row],[Time]]</f>
        <v>45043.686284722222</v>
      </c>
    </row>
    <row r="98" spans="1:12" x14ac:dyDescent="0.25">
      <c r="A98" s="1" t="s">
        <v>0</v>
      </c>
      <c r="B98">
        <v>1</v>
      </c>
      <c r="C98" s="1" t="s">
        <v>1</v>
      </c>
      <c r="D98" s="1" t="s">
        <v>1</v>
      </c>
      <c r="E98">
        <v>447</v>
      </c>
      <c r="F98" s="2">
        <v>45043</v>
      </c>
      <c r="G98" s="3">
        <v>0.68628472222222225</v>
      </c>
      <c r="H98" s="1" t="s">
        <v>545</v>
      </c>
      <c r="I98" s="1" t="s">
        <v>42</v>
      </c>
      <c r="J9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kmod-button-hotplug</v>
      </c>
      <c r="K98" s="4" t="str">
        <f>VLOOKUP(Table3[[#This Row],[Package]],Table4[],3,TRUE)</f>
        <v>5.10.176-3</v>
      </c>
      <c r="L98" s="9">
        <f>Table3[[#This Row],[Date]] + Table3[[#This Row],[Time]]</f>
        <v>45043.686284722222</v>
      </c>
    </row>
    <row r="99" spans="1:12" x14ac:dyDescent="0.25">
      <c r="A99" s="1" t="s">
        <v>0</v>
      </c>
      <c r="B99">
        <v>1</v>
      </c>
      <c r="C99" s="1" t="s">
        <v>1</v>
      </c>
      <c r="D99" s="1" t="s">
        <v>1</v>
      </c>
      <c r="E99">
        <v>323</v>
      </c>
      <c r="F99" s="2">
        <v>45043</v>
      </c>
      <c r="G99" s="3">
        <v>0.68628472222222225</v>
      </c>
      <c r="H99" s="1" t="s">
        <v>545</v>
      </c>
      <c r="I99" s="1" t="s">
        <v>44</v>
      </c>
      <c r="J9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kmod-crypto-crc32c</v>
      </c>
      <c r="K99" s="4" t="str">
        <f>VLOOKUP(Table3[[#This Row],[Package]],Table4[],3,TRUE)</f>
        <v>5.10.176-1</v>
      </c>
      <c r="L99" s="9">
        <f>Table3[[#This Row],[Date]] + Table3[[#This Row],[Time]]</f>
        <v>45043.686284722222</v>
      </c>
    </row>
    <row r="100" spans="1:12" x14ac:dyDescent="0.25">
      <c r="A100" s="1" t="s">
        <v>0</v>
      </c>
      <c r="B100">
        <v>1</v>
      </c>
      <c r="C100" s="1" t="s">
        <v>1</v>
      </c>
      <c r="D100" s="1" t="s">
        <v>1</v>
      </c>
      <c r="E100">
        <v>306</v>
      </c>
      <c r="F100" s="2">
        <v>45043</v>
      </c>
      <c r="G100" s="3">
        <v>0.68628472222222225</v>
      </c>
      <c r="H100" s="1" t="s">
        <v>545</v>
      </c>
      <c r="I100" s="1" t="s">
        <v>45</v>
      </c>
      <c r="J100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kmod-crypto-hash</v>
      </c>
      <c r="K100" s="4" t="str">
        <f>VLOOKUP(Table3[[#This Row],[Package]],Table4[],3,TRUE)</f>
        <v>5.10.176-1</v>
      </c>
      <c r="L100" s="9">
        <f>Table3[[#This Row],[Date]] + Table3[[#This Row],[Time]]</f>
        <v>45043.686284722222</v>
      </c>
    </row>
    <row r="101" spans="1:12" x14ac:dyDescent="0.25">
      <c r="A101" s="1" t="s">
        <v>0</v>
      </c>
      <c r="B101">
        <v>1</v>
      </c>
      <c r="C101" s="1" t="s">
        <v>1</v>
      </c>
      <c r="D101" s="1" t="s">
        <v>1</v>
      </c>
      <c r="E101">
        <v>333</v>
      </c>
      <c r="F101" s="2">
        <v>45043</v>
      </c>
      <c r="G101" s="3">
        <v>0.68628472222222225</v>
      </c>
      <c r="H101" s="1" t="s">
        <v>545</v>
      </c>
      <c r="I101" s="1" t="s">
        <v>46</v>
      </c>
      <c r="J101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kmod-e1000</v>
      </c>
      <c r="K101" s="4" t="str">
        <f>VLOOKUP(Table3[[#This Row],[Package]],Table4[],3,TRUE)</f>
        <v>5.10.176-1</v>
      </c>
      <c r="L101" s="9">
        <f>Table3[[#This Row],[Date]] + Table3[[#This Row],[Time]]</f>
        <v>45043.686284722222</v>
      </c>
    </row>
    <row r="102" spans="1:12" x14ac:dyDescent="0.25">
      <c r="A102" s="1" t="s">
        <v>0</v>
      </c>
      <c r="B102">
        <v>1</v>
      </c>
      <c r="C102" s="1" t="s">
        <v>1</v>
      </c>
      <c r="D102" s="1" t="s">
        <v>1</v>
      </c>
      <c r="E102">
        <v>346</v>
      </c>
      <c r="F102" s="2">
        <v>45043</v>
      </c>
      <c r="G102" s="3">
        <v>0.68628472222222225</v>
      </c>
      <c r="H102" s="1" t="s">
        <v>545</v>
      </c>
      <c r="I102" s="1" t="s">
        <v>47</v>
      </c>
      <c r="J102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kmod-e1000e</v>
      </c>
      <c r="K102" s="4" t="str">
        <f>VLOOKUP(Table3[[#This Row],[Package]],Table4[],3,TRUE)</f>
        <v>5.10.176-1</v>
      </c>
      <c r="L102" s="9">
        <f>Table3[[#This Row],[Date]] + Table3[[#This Row],[Time]]</f>
        <v>45043.686284722222</v>
      </c>
    </row>
    <row r="103" spans="1:12" x14ac:dyDescent="0.25">
      <c r="A103" s="1" t="s">
        <v>0</v>
      </c>
      <c r="B103">
        <v>1</v>
      </c>
      <c r="C103" s="1" t="s">
        <v>1</v>
      </c>
      <c r="D103" s="1" t="s">
        <v>1</v>
      </c>
      <c r="E103">
        <v>323</v>
      </c>
      <c r="F103" s="2">
        <v>45043</v>
      </c>
      <c r="G103" s="3">
        <v>0.68628472222222225</v>
      </c>
      <c r="H103" s="1" t="s">
        <v>545</v>
      </c>
      <c r="I103" s="1" t="s">
        <v>48</v>
      </c>
      <c r="J10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kmod-forcedeth</v>
      </c>
      <c r="K103" s="4" t="str">
        <f>VLOOKUP(Table3[[#This Row],[Package]],Table4[],3,TRUE)</f>
        <v>5.10.176-1</v>
      </c>
      <c r="L103" s="9">
        <f>Table3[[#This Row],[Date]] + Table3[[#This Row],[Time]]</f>
        <v>45043.686284722222</v>
      </c>
    </row>
    <row r="104" spans="1:12" x14ac:dyDescent="0.25">
      <c r="A104" s="1" t="s">
        <v>0</v>
      </c>
      <c r="B104">
        <v>1</v>
      </c>
      <c r="C104" s="1" t="s">
        <v>1</v>
      </c>
      <c r="D104" s="1" t="s">
        <v>1</v>
      </c>
      <c r="E104">
        <v>385</v>
      </c>
      <c r="F104" s="2">
        <v>45043</v>
      </c>
      <c r="G104" s="3">
        <v>0.68628472222222225</v>
      </c>
      <c r="H104" s="1" t="s">
        <v>545</v>
      </c>
      <c r="I104" s="1" t="s">
        <v>51</v>
      </c>
      <c r="J10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kmod-fs-vfat</v>
      </c>
      <c r="K104" s="4" t="str">
        <f>VLOOKUP(Table3[[#This Row],[Package]],Table4[],3,TRUE)</f>
        <v>5.10.176-1</v>
      </c>
      <c r="L104" s="9">
        <f>Table3[[#This Row],[Date]] + Table3[[#This Row],[Time]]</f>
        <v>45043.686284722222</v>
      </c>
    </row>
    <row r="105" spans="1:12" x14ac:dyDescent="0.25">
      <c r="A105" s="1" t="s">
        <v>0</v>
      </c>
      <c r="B105">
        <v>1</v>
      </c>
      <c r="C105" s="1" t="s">
        <v>1</v>
      </c>
      <c r="D105" s="1" t="s">
        <v>1</v>
      </c>
      <c r="E105">
        <v>320</v>
      </c>
      <c r="F105" s="2">
        <v>45043</v>
      </c>
      <c r="G105" s="3">
        <v>0.68628472222222225</v>
      </c>
      <c r="H105" s="1" t="s">
        <v>545</v>
      </c>
      <c r="I105" s="1" t="s">
        <v>52</v>
      </c>
      <c r="J10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kmod-hwmon-core</v>
      </c>
      <c r="K105" s="4" t="str">
        <f>VLOOKUP(Table3[[#This Row],[Package]],Table4[],3,TRUE)</f>
        <v>5.10.176-1</v>
      </c>
      <c r="L105" s="9">
        <f>Table3[[#This Row],[Date]] + Table3[[#This Row],[Time]]</f>
        <v>45043.686284722222</v>
      </c>
    </row>
    <row r="106" spans="1:12" x14ac:dyDescent="0.25">
      <c r="A106" s="1" t="s">
        <v>0</v>
      </c>
      <c r="B106">
        <v>1</v>
      </c>
      <c r="C106" s="1" t="s">
        <v>1</v>
      </c>
      <c r="D106" s="1" t="s">
        <v>1</v>
      </c>
      <c r="E106">
        <v>346</v>
      </c>
      <c r="F106" s="2">
        <v>45043</v>
      </c>
      <c r="G106" s="3">
        <v>0.68628472222222225</v>
      </c>
      <c r="H106" s="1" t="s">
        <v>545</v>
      </c>
      <c r="I106" s="1" t="s">
        <v>53</v>
      </c>
      <c r="J10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kmod-i2c-algo-bit</v>
      </c>
      <c r="K106" s="4" t="str">
        <f>VLOOKUP(Table3[[#This Row],[Package]],Table4[],3,TRUE)</f>
        <v>5.10.176-1</v>
      </c>
      <c r="L106" s="9">
        <f>Table3[[#This Row],[Date]] + Table3[[#This Row],[Time]]</f>
        <v>45043.686284722222</v>
      </c>
    </row>
    <row r="107" spans="1:12" x14ac:dyDescent="0.25">
      <c r="A107" s="1" t="s">
        <v>0</v>
      </c>
      <c r="B107">
        <v>1</v>
      </c>
      <c r="C107" s="1" t="s">
        <v>1</v>
      </c>
      <c r="D107" s="1" t="s">
        <v>1</v>
      </c>
      <c r="E107">
        <v>309</v>
      </c>
      <c r="F107" s="2">
        <v>45043</v>
      </c>
      <c r="G107" s="3">
        <v>0.68628472222222225</v>
      </c>
      <c r="H107" s="1" t="s">
        <v>545</v>
      </c>
      <c r="I107" s="1" t="s">
        <v>54</v>
      </c>
      <c r="J10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kmod-i2c-core</v>
      </c>
      <c r="K107" s="4" t="str">
        <f>VLOOKUP(Table3[[#This Row],[Package]],Table4[],3,TRUE)</f>
        <v>5.10.176-1</v>
      </c>
      <c r="L107" s="9">
        <f>Table3[[#This Row],[Date]] + Table3[[#This Row],[Time]]</f>
        <v>45043.686284722222</v>
      </c>
    </row>
    <row r="108" spans="1:12" x14ac:dyDescent="0.25">
      <c r="A108" s="1" t="s">
        <v>0</v>
      </c>
      <c r="B108">
        <v>1</v>
      </c>
      <c r="C108" s="1" t="s">
        <v>1</v>
      </c>
      <c r="D108" s="1" t="s">
        <v>1</v>
      </c>
      <c r="E108">
        <v>409</v>
      </c>
      <c r="F108" s="2">
        <v>45043</v>
      </c>
      <c r="G108" s="3">
        <v>0.68628472222222225</v>
      </c>
      <c r="H108" s="1" t="s">
        <v>545</v>
      </c>
      <c r="I108" s="1" t="s">
        <v>55</v>
      </c>
      <c r="J10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kmod-igb</v>
      </c>
      <c r="K108" s="4" t="str">
        <f>VLOOKUP(Table3[[#This Row],[Package]],Table4[],3,TRUE)</f>
        <v>5.10.176-1</v>
      </c>
      <c r="L108" s="9">
        <f>Table3[[#This Row],[Date]] + Table3[[#This Row],[Time]]</f>
        <v>45043.686284722222</v>
      </c>
    </row>
    <row r="109" spans="1:12" x14ac:dyDescent="0.25">
      <c r="A109" s="1" t="s">
        <v>0</v>
      </c>
      <c r="B109">
        <v>1</v>
      </c>
      <c r="C109" s="1" t="s">
        <v>1</v>
      </c>
      <c r="D109" s="1" t="s">
        <v>1</v>
      </c>
      <c r="E109">
        <v>339</v>
      </c>
      <c r="F109" s="2">
        <v>45043</v>
      </c>
      <c r="G109" s="3">
        <v>0.68628472222222225</v>
      </c>
      <c r="H109" s="1" t="s">
        <v>545</v>
      </c>
      <c r="I109" s="1" t="s">
        <v>56</v>
      </c>
      <c r="J10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kmod-igc</v>
      </c>
      <c r="K109" s="4" t="str">
        <f>VLOOKUP(Table3[[#This Row],[Package]],Table4[],3,TRUE)</f>
        <v>5.10.176-1</v>
      </c>
      <c r="L109" s="9">
        <f>Table3[[#This Row],[Date]] + Table3[[#This Row],[Time]]</f>
        <v>45043.686284722222</v>
      </c>
    </row>
    <row r="110" spans="1:12" x14ac:dyDescent="0.25">
      <c r="A110" s="1" t="s">
        <v>0</v>
      </c>
      <c r="B110">
        <v>1</v>
      </c>
      <c r="C110" s="1" t="s">
        <v>1</v>
      </c>
      <c r="D110" s="1" t="s">
        <v>1</v>
      </c>
      <c r="E110">
        <v>324</v>
      </c>
      <c r="F110" s="2">
        <v>45043</v>
      </c>
      <c r="G110" s="3">
        <v>0.68628472222222225</v>
      </c>
      <c r="H110" s="1" t="s">
        <v>545</v>
      </c>
      <c r="I110" s="1" t="s">
        <v>57</v>
      </c>
      <c r="J110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kmod-input-core</v>
      </c>
      <c r="K110" s="4" t="str">
        <f>VLOOKUP(Table3[[#This Row],[Package]],Table4[],3,TRUE)</f>
        <v>5.10.176-1</v>
      </c>
      <c r="L110" s="9">
        <f>Table3[[#This Row],[Date]] + Table3[[#This Row],[Time]]</f>
        <v>45043.686284722222</v>
      </c>
    </row>
    <row r="111" spans="1:12" x14ac:dyDescent="0.25">
      <c r="A111" s="1" t="s">
        <v>0</v>
      </c>
      <c r="B111">
        <v>1</v>
      </c>
      <c r="C111" s="1" t="s">
        <v>1</v>
      </c>
      <c r="D111" s="1" t="s">
        <v>1</v>
      </c>
      <c r="E111">
        <v>425</v>
      </c>
      <c r="F111" s="2">
        <v>45043</v>
      </c>
      <c r="G111" s="3">
        <v>0.68628472222222225</v>
      </c>
      <c r="H111" s="1" t="s">
        <v>545</v>
      </c>
      <c r="I111" s="1" t="s">
        <v>58</v>
      </c>
      <c r="J111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kmod-ixgbe</v>
      </c>
      <c r="K111" s="4" t="str">
        <f>VLOOKUP(Table3[[#This Row],[Package]],Table4[],3,TRUE)</f>
        <v>5.10.176-1</v>
      </c>
      <c r="L111" s="9">
        <f>Table3[[#This Row],[Date]] + Table3[[#This Row],[Time]]</f>
        <v>45043.686284722222</v>
      </c>
    </row>
    <row r="112" spans="1:12" x14ac:dyDescent="0.25">
      <c r="A112" s="1" t="s">
        <v>0</v>
      </c>
      <c r="B112">
        <v>1</v>
      </c>
      <c r="C112" s="1" t="s">
        <v>1</v>
      </c>
      <c r="D112" s="1" t="s">
        <v>1</v>
      </c>
      <c r="E112">
        <v>334</v>
      </c>
      <c r="F112" s="2">
        <v>45043</v>
      </c>
      <c r="G112" s="3">
        <v>0.68628472222222225</v>
      </c>
      <c r="H112" s="1" t="s">
        <v>545</v>
      </c>
      <c r="I112" s="1" t="s">
        <v>61</v>
      </c>
      <c r="J112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kmod-lib-crc32c</v>
      </c>
      <c r="K112" s="4" t="str">
        <f>VLOOKUP(Table3[[#This Row],[Package]],Table4[],3,TRUE)</f>
        <v>5.10.176-1</v>
      </c>
      <c r="L112" s="9">
        <f>Table3[[#This Row],[Date]] + Table3[[#This Row],[Time]]</f>
        <v>45043.686284722222</v>
      </c>
    </row>
    <row r="113" spans="1:12" x14ac:dyDescent="0.25">
      <c r="A113" s="1" t="s">
        <v>0</v>
      </c>
      <c r="B113">
        <v>1</v>
      </c>
      <c r="C113" s="1" t="s">
        <v>1</v>
      </c>
      <c r="D113" s="1" t="s">
        <v>1</v>
      </c>
      <c r="E113">
        <v>324</v>
      </c>
      <c r="F113" s="2">
        <v>45043</v>
      </c>
      <c r="G113" s="3">
        <v>0.68628472222222225</v>
      </c>
      <c r="H113" s="1" t="s">
        <v>545</v>
      </c>
      <c r="I113" s="1" t="s">
        <v>59</v>
      </c>
      <c r="J11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kmod-lib-crc-ccitt</v>
      </c>
      <c r="K113" s="4" t="str">
        <f>VLOOKUP(Table3[[#This Row],[Package]],Table4[],3,TRUE)</f>
        <v>5.10.176-1</v>
      </c>
      <c r="L113" s="9">
        <f>Table3[[#This Row],[Date]] + Table3[[#This Row],[Time]]</f>
        <v>45043.686284722222</v>
      </c>
    </row>
    <row r="114" spans="1:12" x14ac:dyDescent="0.25">
      <c r="A114" s="1" t="s">
        <v>0</v>
      </c>
      <c r="B114">
        <v>1</v>
      </c>
      <c r="C114" s="1" t="s">
        <v>1</v>
      </c>
      <c r="D114" s="1" t="s">
        <v>1</v>
      </c>
      <c r="E114">
        <v>285</v>
      </c>
      <c r="F114" s="2">
        <v>45043</v>
      </c>
      <c r="G114" s="3">
        <v>0.68628472222222225</v>
      </c>
      <c r="H114" s="1" t="s">
        <v>545</v>
      </c>
      <c r="I114" s="1" t="s">
        <v>62</v>
      </c>
      <c r="J11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kmod-libphy</v>
      </c>
      <c r="K114" s="4" t="str">
        <f>VLOOKUP(Table3[[#This Row],[Package]],Table4[],3,TRUE)</f>
        <v>5.10.176-1</v>
      </c>
      <c r="L114" s="9">
        <f>Table3[[#This Row],[Date]] + Table3[[#This Row],[Time]]</f>
        <v>45043.686284722222</v>
      </c>
    </row>
    <row r="115" spans="1:12" x14ac:dyDescent="0.25">
      <c r="A115" s="1" t="s">
        <v>0</v>
      </c>
      <c r="B115">
        <v>1</v>
      </c>
      <c r="C115" s="1" t="s">
        <v>1</v>
      </c>
      <c r="D115" s="1" t="s">
        <v>1</v>
      </c>
      <c r="E115">
        <v>318</v>
      </c>
      <c r="F115" s="2">
        <v>45043</v>
      </c>
      <c r="G115" s="3">
        <v>0.68628472222222225</v>
      </c>
      <c r="H115" s="1" t="s">
        <v>545</v>
      </c>
      <c r="I115" s="1" t="s">
        <v>64</v>
      </c>
      <c r="J11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kmod-mdio</v>
      </c>
      <c r="K115" s="4" t="str">
        <f>VLOOKUP(Table3[[#This Row],[Package]],Table4[],3,TRUE)</f>
        <v>5.10.176-1</v>
      </c>
      <c r="L115" s="9">
        <f>Table3[[#This Row],[Date]] + Table3[[#This Row],[Time]]</f>
        <v>45043.686284722222</v>
      </c>
    </row>
    <row r="116" spans="1:12" x14ac:dyDescent="0.25">
      <c r="A116" s="1" t="s">
        <v>0</v>
      </c>
      <c r="B116">
        <v>1</v>
      </c>
      <c r="C116" s="1" t="s">
        <v>1</v>
      </c>
      <c r="D116" s="1" t="s">
        <v>1</v>
      </c>
      <c r="E116">
        <v>330</v>
      </c>
      <c r="F116" s="2">
        <v>45043</v>
      </c>
      <c r="G116" s="3">
        <v>0.68628472222222225</v>
      </c>
      <c r="H116" s="1" t="s">
        <v>545</v>
      </c>
      <c r="I116" s="1" t="s">
        <v>63</v>
      </c>
      <c r="J11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kmod-mdio-devres</v>
      </c>
      <c r="K116" s="4" t="str">
        <f>VLOOKUP(Table3[[#This Row],[Package]],Table4[],3,TRUE)</f>
        <v>5.10.176-1</v>
      </c>
      <c r="L116" s="9">
        <f>Table3[[#This Row],[Date]] + Table3[[#This Row],[Time]]</f>
        <v>45043.686284722222</v>
      </c>
    </row>
    <row r="117" spans="1:12" x14ac:dyDescent="0.25">
      <c r="A117" s="1" t="s">
        <v>0</v>
      </c>
      <c r="B117">
        <v>1</v>
      </c>
      <c r="C117" s="1" t="s">
        <v>1</v>
      </c>
      <c r="D117" s="1" t="s">
        <v>1</v>
      </c>
      <c r="E117">
        <v>280</v>
      </c>
      <c r="F117" s="2">
        <v>45043</v>
      </c>
      <c r="G117" s="3">
        <v>0.68628472222222225</v>
      </c>
      <c r="H117" s="1" t="s">
        <v>545</v>
      </c>
      <c r="I117" s="1" t="s">
        <v>65</v>
      </c>
      <c r="J11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kmod-mii</v>
      </c>
      <c r="K117" s="4" t="str">
        <f>VLOOKUP(Table3[[#This Row],[Package]],Table4[],3,TRUE)</f>
        <v>5.10.176-1</v>
      </c>
      <c r="L117" s="9">
        <f>Table3[[#This Row],[Date]] + Table3[[#This Row],[Time]]</f>
        <v>45043.686284722222</v>
      </c>
    </row>
    <row r="118" spans="1:12" x14ac:dyDescent="0.25">
      <c r="A118" s="1" t="s">
        <v>0</v>
      </c>
      <c r="B118">
        <v>1</v>
      </c>
      <c r="C118" s="1" t="s">
        <v>1</v>
      </c>
      <c r="D118" s="1" t="s">
        <v>1</v>
      </c>
      <c r="E118">
        <v>317</v>
      </c>
      <c r="F118" s="2">
        <v>45043</v>
      </c>
      <c r="G118" s="3">
        <v>0.68628472222222225</v>
      </c>
      <c r="H118" s="1" t="s">
        <v>545</v>
      </c>
      <c r="I118" s="1" t="s">
        <v>66</v>
      </c>
      <c r="J11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kmod-nf-conntrack</v>
      </c>
      <c r="K118" s="4" t="str">
        <f>VLOOKUP(Table3[[#This Row],[Package]],Table4[],3,TRUE)</f>
        <v>5.10.176-1</v>
      </c>
      <c r="L118" s="9">
        <f>Table3[[#This Row],[Date]] + Table3[[#This Row],[Time]]</f>
        <v>45043.686284722222</v>
      </c>
    </row>
    <row r="119" spans="1:12" x14ac:dyDescent="0.25">
      <c r="A119" s="1" t="s">
        <v>0</v>
      </c>
      <c r="B119">
        <v>1</v>
      </c>
      <c r="C119" s="1" t="s">
        <v>1</v>
      </c>
      <c r="D119" s="1" t="s">
        <v>1</v>
      </c>
      <c r="E119">
        <v>341</v>
      </c>
      <c r="F119" s="2">
        <v>45043</v>
      </c>
      <c r="G119" s="3">
        <v>0.68628472222222225</v>
      </c>
      <c r="H119" s="1" t="s">
        <v>545</v>
      </c>
      <c r="I119" s="1" t="s">
        <v>67</v>
      </c>
      <c r="J11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kmod-nf-conntrack6</v>
      </c>
      <c r="K119" s="4" t="str">
        <f>VLOOKUP(Table3[[#This Row],[Package]],Table4[],3,TRUE)</f>
        <v>5.10.176-1</v>
      </c>
      <c r="L119" s="9">
        <f>Table3[[#This Row],[Date]] + Table3[[#This Row],[Time]]</f>
        <v>45043.686284722222</v>
      </c>
    </row>
    <row r="120" spans="1:12" x14ac:dyDescent="0.25">
      <c r="A120" s="1" t="s">
        <v>0</v>
      </c>
      <c r="B120">
        <v>1</v>
      </c>
      <c r="C120" s="1" t="s">
        <v>1</v>
      </c>
      <c r="D120" s="1" t="s">
        <v>1</v>
      </c>
      <c r="E120">
        <v>324</v>
      </c>
      <c r="F120" s="2">
        <v>45043</v>
      </c>
      <c r="G120" s="3">
        <v>0.68628472222222225</v>
      </c>
      <c r="H120" s="1" t="s">
        <v>545</v>
      </c>
      <c r="I120" s="1" t="s">
        <v>68</v>
      </c>
      <c r="J120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kmod-nf-flow</v>
      </c>
      <c r="K120" s="4" t="str">
        <f>VLOOKUP(Table3[[#This Row],[Package]],Table4[],3,TRUE)</f>
        <v>5.10.176-1</v>
      </c>
      <c r="L120" s="9">
        <f>Table3[[#This Row],[Date]] + Table3[[#This Row],[Time]]</f>
        <v>45043.686284722222</v>
      </c>
    </row>
    <row r="121" spans="1:12" x14ac:dyDescent="0.25">
      <c r="A121" s="1" t="s">
        <v>0</v>
      </c>
      <c r="B121">
        <v>1</v>
      </c>
      <c r="C121" s="1" t="s">
        <v>1</v>
      </c>
      <c r="D121" s="1" t="s">
        <v>1</v>
      </c>
      <c r="E121">
        <v>292</v>
      </c>
      <c r="F121" s="2">
        <v>45043</v>
      </c>
      <c r="G121" s="3">
        <v>0.68628472222222225</v>
      </c>
      <c r="H121" s="1" t="s">
        <v>545</v>
      </c>
      <c r="I121" s="1" t="s">
        <v>69</v>
      </c>
      <c r="J121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kmod-nf-log</v>
      </c>
      <c r="K121" s="4" t="str">
        <f>VLOOKUP(Table3[[#This Row],[Package]],Table4[],3,TRUE)</f>
        <v>5.10.176-1</v>
      </c>
      <c r="L121" s="9">
        <f>Table3[[#This Row],[Date]] + Table3[[#This Row],[Time]]</f>
        <v>45043.686284722222</v>
      </c>
    </row>
    <row r="122" spans="1:12" x14ac:dyDescent="0.25">
      <c r="A122" s="1" t="s">
        <v>0</v>
      </c>
      <c r="B122">
        <v>1</v>
      </c>
      <c r="C122" s="1" t="s">
        <v>1</v>
      </c>
      <c r="D122" s="1" t="s">
        <v>1</v>
      </c>
      <c r="E122">
        <v>312</v>
      </c>
      <c r="F122" s="2">
        <v>45043</v>
      </c>
      <c r="G122" s="3">
        <v>0.68628472222222225</v>
      </c>
      <c r="H122" s="1" t="s">
        <v>545</v>
      </c>
      <c r="I122" s="1" t="s">
        <v>70</v>
      </c>
      <c r="J122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kmod-nf-log6</v>
      </c>
      <c r="K122" s="4" t="str">
        <f>VLOOKUP(Table3[[#This Row],[Package]],Table4[],3,TRUE)</f>
        <v>5.10.176-1</v>
      </c>
      <c r="L122" s="9">
        <f>Table3[[#This Row],[Date]] + Table3[[#This Row],[Time]]</f>
        <v>45043.686284722222</v>
      </c>
    </row>
    <row r="123" spans="1:12" x14ac:dyDescent="0.25">
      <c r="A123" s="1" t="s">
        <v>0</v>
      </c>
      <c r="B123">
        <v>1</v>
      </c>
      <c r="C123" s="1" t="s">
        <v>1</v>
      </c>
      <c r="D123" s="1" t="s">
        <v>1</v>
      </c>
      <c r="E123">
        <v>308</v>
      </c>
      <c r="F123" s="2">
        <v>45043</v>
      </c>
      <c r="G123" s="3">
        <v>0.68628472222222225</v>
      </c>
      <c r="H123" s="1" t="s">
        <v>545</v>
      </c>
      <c r="I123" s="1" t="s">
        <v>71</v>
      </c>
      <c r="J12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kmod-nf-nat</v>
      </c>
      <c r="K123" s="4" t="str">
        <f>VLOOKUP(Table3[[#This Row],[Package]],Table4[],3,TRUE)</f>
        <v>5.10.176-1</v>
      </c>
      <c r="L123" s="9">
        <f>Table3[[#This Row],[Date]] + Table3[[#This Row],[Time]]</f>
        <v>45043.686284722222</v>
      </c>
    </row>
    <row r="124" spans="1:12" x14ac:dyDescent="0.25">
      <c r="A124" s="1" t="s">
        <v>0</v>
      </c>
      <c r="B124">
        <v>1</v>
      </c>
      <c r="C124" s="1" t="s">
        <v>1</v>
      </c>
      <c r="D124" s="1" t="s">
        <v>1</v>
      </c>
      <c r="E124">
        <v>343</v>
      </c>
      <c r="F124" s="2">
        <v>45043</v>
      </c>
      <c r="G124" s="3">
        <v>0.68628472222222225</v>
      </c>
      <c r="H124" s="1" t="s">
        <v>545</v>
      </c>
      <c r="I124" s="1" t="s">
        <v>74</v>
      </c>
      <c r="J12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kmod-nfnetlink</v>
      </c>
      <c r="K124" s="4" t="str">
        <f>VLOOKUP(Table3[[#This Row],[Package]],Table4[],3,TRUE)</f>
        <v>5.10.176-1</v>
      </c>
      <c r="L124" s="9">
        <f>Table3[[#This Row],[Date]] + Table3[[#This Row],[Time]]</f>
        <v>45043.686284722222</v>
      </c>
    </row>
    <row r="125" spans="1:12" x14ac:dyDescent="0.25">
      <c r="A125" s="1" t="s">
        <v>0</v>
      </c>
      <c r="B125">
        <v>1</v>
      </c>
      <c r="C125" s="1" t="s">
        <v>1</v>
      </c>
      <c r="D125" s="1" t="s">
        <v>1</v>
      </c>
      <c r="E125">
        <v>310</v>
      </c>
      <c r="F125" s="2">
        <v>45043</v>
      </c>
      <c r="G125" s="3">
        <v>0.68628472222222225</v>
      </c>
      <c r="H125" s="1" t="s">
        <v>545</v>
      </c>
      <c r="I125" s="1" t="s">
        <v>72</v>
      </c>
      <c r="J12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kmod-nf-reject</v>
      </c>
      <c r="K125" s="4" t="str">
        <f>VLOOKUP(Table3[[#This Row],[Package]],Table4[],3,TRUE)</f>
        <v>5.10.176-1</v>
      </c>
      <c r="L125" s="9">
        <f>Table3[[#This Row],[Date]] + Table3[[#This Row],[Time]]</f>
        <v>45043.686284722222</v>
      </c>
    </row>
    <row r="126" spans="1:12" x14ac:dyDescent="0.25">
      <c r="A126" s="1" t="s">
        <v>0</v>
      </c>
      <c r="B126">
        <v>1</v>
      </c>
      <c r="C126" s="1" t="s">
        <v>1</v>
      </c>
      <c r="D126" s="1" t="s">
        <v>1</v>
      </c>
      <c r="E126">
        <v>312</v>
      </c>
      <c r="F126" s="2">
        <v>45043</v>
      </c>
      <c r="G126" s="3">
        <v>0.68628472222222225</v>
      </c>
      <c r="H126" s="1" t="s">
        <v>545</v>
      </c>
      <c r="I126" s="1" t="s">
        <v>73</v>
      </c>
      <c r="J12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kmod-nf-reject6</v>
      </c>
      <c r="K126" s="4" t="str">
        <f>VLOOKUP(Table3[[#This Row],[Package]],Table4[],3,TRUE)</f>
        <v>5.10.176-1</v>
      </c>
      <c r="L126" s="9">
        <f>Table3[[#This Row],[Date]] + Table3[[#This Row],[Time]]</f>
        <v>45043.686284722222</v>
      </c>
    </row>
    <row r="127" spans="1:12" x14ac:dyDescent="0.25">
      <c r="A127" s="1" t="s">
        <v>0</v>
      </c>
      <c r="B127">
        <v>1</v>
      </c>
      <c r="C127" s="1" t="s">
        <v>1</v>
      </c>
      <c r="D127" s="1" t="s">
        <v>1</v>
      </c>
      <c r="E127">
        <v>441</v>
      </c>
      <c r="F127" s="2">
        <v>45043</v>
      </c>
      <c r="G127" s="3">
        <v>0.68628472222222225</v>
      </c>
      <c r="H127" s="1" t="s">
        <v>545</v>
      </c>
      <c r="I127" s="1" t="s">
        <v>75</v>
      </c>
      <c r="J12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kmod-nft-core</v>
      </c>
      <c r="K127" s="4" t="str">
        <f>VLOOKUP(Table3[[#This Row],[Package]],Table4[],3,TRUE)</f>
        <v>5.10.176-1</v>
      </c>
      <c r="L127" s="9">
        <f>Table3[[#This Row],[Date]] + Table3[[#This Row],[Time]]</f>
        <v>45043.686284722222</v>
      </c>
    </row>
    <row r="128" spans="1:12" x14ac:dyDescent="0.25">
      <c r="A128" s="1" t="s">
        <v>0</v>
      </c>
      <c r="B128">
        <v>1</v>
      </c>
      <c r="C128" s="1" t="s">
        <v>1</v>
      </c>
      <c r="D128" s="1" t="s">
        <v>1</v>
      </c>
      <c r="E128">
        <v>323</v>
      </c>
      <c r="F128" s="2">
        <v>45043</v>
      </c>
      <c r="G128" s="3">
        <v>0.68628472222222225</v>
      </c>
      <c r="H128" s="1" t="s">
        <v>545</v>
      </c>
      <c r="I128" s="1" t="s">
        <v>76</v>
      </c>
      <c r="J12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kmod-nft-fib</v>
      </c>
      <c r="K128" s="4" t="str">
        <f>VLOOKUP(Table3[[#This Row],[Package]],Table4[],3,TRUE)</f>
        <v>5.10.176-1</v>
      </c>
      <c r="L128" s="9">
        <f>Table3[[#This Row],[Date]] + Table3[[#This Row],[Time]]</f>
        <v>45043.686284722222</v>
      </c>
    </row>
    <row r="129" spans="1:12" x14ac:dyDescent="0.25">
      <c r="A129" s="1" t="s">
        <v>0</v>
      </c>
      <c r="B129">
        <v>1</v>
      </c>
      <c r="C129" s="1" t="s">
        <v>1</v>
      </c>
      <c r="D129" s="1" t="s">
        <v>1</v>
      </c>
      <c r="E129">
        <v>336</v>
      </c>
      <c r="F129" s="2">
        <v>45043</v>
      </c>
      <c r="G129" s="3">
        <v>0.68628472222222225</v>
      </c>
      <c r="H129" s="1" t="s">
        <v>545</v>
      </c>
      <c r="I129" s="1" t="s">
        <v>77</v>
      </c>
      <c r="J12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kmod-nft-nat</v>
      </c>
      <c r="K129" s="4" t="str">
        <f>VLOOKUP(Table3[[#This Row],[Package]],Table4[],3,TRUE)</f>
        <v>5.10.176-1</v>
      </c>
      <c r="L129" s="9">
        <f>Table3[[#This Row],[Date]] + Table3[[#This Row],[Time]]</f>
        <v>45043.686284722222</v>
      </c>
    </row>
    <row r="130" spans="1:12" x14ac:dyDescent="0.25">
      <c r="A130" s="1" t="s">
        <v>0</v>
      </c>
      <c r="B130">
        <v>1</v>
      </c>
      <c r="C130" s="1" t="s">
        <v>1</v>
      </c>
      <c r="D130" s="1" t="s">
        <v>1</v>
      </c>
      <c r="E130">
        <v>360</v>
      </c>
      <c r="F130" s="2">
        <v>45043</v>
      </c>
      <c r="G130" s="3">
        <v>0.68628472222222225</v>
      </c>
      <c r="H130" s="1" t="s">
        <v>545</v>
      </c>
      <c r="I130" s="1" t="s">
        <v>78</v>
      </c>
      <c r="J130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kmod-nft-offload</v>
      </c>
      <c r="K130" s="4" t="str">
        <f>VLOOKUP(Table3[[#This Row],[Package]],Table4[],3,TRUE)</f>
        <v>5.10.176-1</v>
      </c>
      <c r="L130" s="9">
        <f>Table3[[#This Row],[Date]] + Table3[[#This Row],[Time]]</f>
        <v>45043.686284722222</v>
      </c>
    </row>
    <row r="131" spans="1:12" x14ac:dyDescent="0.25">
      <c r="A131" s="1" t="s">
        <v>0</v>
      </c>
      <c r="B131">
        <v>1</v>
      </c>
      <c r="C131" s="1" t="s">
        <v>1</v>
      </c>
      <c r="D131" s="1" t="s">
        <v>1</v>
      </c>
      <c r="E131">
        <v>325</v>
      </c>
      <c r="F131" s="2">
        <v>45043</v>
      </c>
      <c r="G131" s="3">
        <v>0.68628472222222225</v>
      </c>
      <c r="H131" s="1" t="s">
        <v>545</v>
      </c>
      <c r="I131" s="1" t="s">
        <v>79</v>
      </c>
      <c r="J131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kmod-nls-base</v>
      </c>
      <c r="K131" s="4" t="str">
        <f>VLOOKUP(Table3[[#This Row],[Package]],Table4[],3,TRUE)</f>
        <v>5.10.176-1</v>
      </c>
      <c r="L131" s="9">
        <f>Table3[[#This Row],[Date]] + Table3[[#This Row],[Time]]</f>
        <v>45043.686284722222</v>
      </c>
    </row>
    <row r="132" spans="1:12" x14ac:dyDescent="0.25">
      <c r="A132" s="1" t="s">
        <v>0</v>
      </c>
      <c r="B132">
        <v>1</v>
      </c>
      <c r="C132" s="1" t="s">
        <v>1</v>
      </c>
      <c r="D132" s="1" t="s">
        <v>1</v>
      </c>
      <c r="E132">
        <v>354</v>
      </c>
      <c r="F132" s="2">
        <v>45043</v>
      </c>
      <c r="G132" s="3">
        <v>0.68628472222222225</v>
      </c>
      <c r="H132" s="1" t="s">
        <v>545</v>
      </c>
      <c r="I132" s="1" t="s">
        <v>80</v>
      </c>
      <c r="J132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kmod-nls-cp437</v>
      </c>
      <c r="K132" s="4" t="str">
        <f>VLOOKUP(Table3[[#This Row],[Package]],Table4[],3,TRUE)</f>
        <v>5.10.176-1</v>
      </c>
      <c r="L132" s="9">
        <f>Table3[[#This Row],[Date]] + Table3[[#This Row],[Time]]</f>
        <v>45043.686284722222</v>
      </c>
    </row>
    <row r="133" spans="1:12" x14ac:dyDescent="0.25">
      <c r="A133" s="1" t="s">
        <v>0</v>
      </c>
      <c r="B133">
        <v>1</v>
      </c>
      <c r="C133" s="1" t="s">
        <v>1</v>
      </c>
      <c r="D133" s="1" t="s">
        <v>1</v>
      </c>
      <c r="E133">
        <v>346</v>
      </c>
      <c r="F133" s="2">
        <v>45043</v>
      </c>
      <c r="G133" s="3">
        <v>0.68628472222222225</v>
      </c>
      <c r="H133" s="1" t="s">
        <v>545</v>
      </c>
      <c r="I133" s="1" t="s">
        <v>81</v>
      </c>
      <c r="J13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kmod-nls-iso8859-1</v>
      </c>
      <c r="K133" s="4" t="str">
        <f>VLOOKUP(Table3[[#This Row],[Package]],Table4[],3,TRUE)</f>
        <v>5.10.176-1</v>
      </c>
      <c r="L133" s="9">
        <f>Table3[[#This Row],[Date]] + Table3[[#This Row],[Time]]</f>
        <v>45043.686284722222</v>
      </c>
    </row>
    <row r="134" spans="1:12" x14ac:dyDescent="0.25">
      <c r="A134" s="1" t="s">
        <v>0</v>
      </c>
      <c r="B134">
        <v>1</v>
      </c>
      <c r="C134" s="1" t="s">
        <v>1</v>
      </c>
      <c r="D134" s="1" t="s">
        <v>1</v>
      </c>
      <c r="E134">
        <v>321</v>
      </c>
      <c r="F134" s="2">
        <v>45043</v>
      </c>
      <c r="G134" s="3">
        <v>0.68628472222222225</v>
      </c>
      <c r="H134" s="1" t="s">
        <v>545</v>
      </c>
      <c r="I134" s="1" t="s">
        <v>82</v>
      </c>
      <c r="J13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kmod-nls-utf8</v>
      </c>
      <c r="K134" s="4" t="str">
        <f>VLOOKUP(Table3[[#This Row],[Package]],Table4[],3,TRUE)</f>
        <v>5.10.176-1</v>
      </c>
      <c r="L134" s="9">
        <f>Table3[[#This Row],[Date]] + Table3[[#This Row],[Time]]</f>
        <v>45043.686284722222</v>
      </c>
    </row>
    <row r="135" spans="1:12" x14ac:dyDescent="0.25">
      <c r="A135" s="1" t="s">
        <v>0</v>
      </c>
      <c r="B135">
        <v>1</v>
      </c>
      <c r="C135" s="1" t="s">
        <v>1</v>
      </c>
      <c r="D135" s="1" t="s">
        <v>1</v>
      </c>
      <c r="E135">
        <v>328</v>
      </c>
      <c r="F135" s="2">
        <v>45043</v>
      </c>
      <c r="G135" s="3">
        <v>0.68628472222222225</v>
      </c>
      <c r="H135" s="1" t="s">
        <v>545</v>
      </c>
      <c r="I135" s="1" t="s">
        <v>83</v>
      </c>
      <c r="J13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kmod-phy-realtek</v>
      </c>
      <c r="K135" s="4" t="str">
        <f>VLOOKUP(Table3[[#This Row],[Package]],Table4[],3,TRUE)</f>
        <v>5.10.176-1</v>
      </c>
      <c r="L135" s="9">
        <f>Table3[[#This Row],[Date]] + Table3[[#This Row],[Time]]</f>
        <v>45043.686284722222</v>
      </c>
    </row>
    <row r="136" spans="1:12" x14ac:dyDescent="0.25">
      <c r="A136" s="1" t="s">
        <v>0</v>
      </c>
      <c r="B136">
        <v>1</v>
      </c>
      <c r="C136" s="1" t="s">
        <v>1</v>
      </c>
      <c r="D136" s="1" t="s">
        <v>1</v>
      </c>
      <c r="E136">
        <v>331</v>
      </c>
      <c r="F136" s="2">
        <v>45043</v>
      </c>
      <c r="G136" s="3">
        <v>0.68628472222222225</v>
      </c>
      <c r="H136" s="1" t="s">
        <v>545</v>
      </c>
      <c r="I136" s="1" t="s">
        <v>84</v>
      </c>
      <c r="J13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kmod-ppp</v>
      </c>
      <c r="K136" s="4" t="str">
        <f>VLOOKUP(Table3[[#This Row],[Package]],Table4[],3,TRUE)</f>
        <v>5.10.176-1</v>
      </c>
      <c r="L136" s="9">
        <f>Table3[[#This Row],[Date]] + Table3[[#This Row],[Time]]</f>
        <v>45043.686284722222</v>
      </c>
    </row>
    <row r="137" spans="1:12" x14ac:dyDescent="0.25">
      <c r="A137" s="1" t="s">
        <v>0</v>
      </c>
      <c r="B137">
        <v>1</v>
      </c>
      <c r="C137" s="1" t="s">
        <v>1</v>
      </c>
      <c r="D137" s="1" t="s">
        <v>1</v>
      </c>
      <c r="E137">
        <v>346</v>
      </c>
      <c r="F137" s="2">
        <v>45043</v>
      </c>
      <c r="G137" s="3">
        <v>0.68628472222222225</v>
      </c>
      <c r="H137" s="1" t="s">
        <v>545</v>
      </c>
      <c r="I137" s="1" t="s">
        <v>85</v>
      </c>
      <c r="J13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kmod-pppoe</v>
      </c>
      <c r="K137" s="4" t="str">
        <f>VLOOKUP(Table3[[#This Row],[Package]],Table4[],3,TRUE)</f>
        <v>5.10.176-1</v>
      </c>
      <c r="L137" s="9">
        <f>Table3[[#This Row],[Date]] + Table3[[#This Row],[Time]]</f>
        <v>45043.686284722222</v>
      </c>
    </row>
    <row r="138" spans="1:12" x14ac:dyDescent="0.25">
      <c r="A138" s="1" t="s">
        <v>0</v>
      </c>
      <c r="B138">
        <v>1</v>
      </c>
      <c r="C138" s="1" t="s">
        <v>1</v>
      </c>
      <c r="D138" s="1" t="s">
        <v>1</v>
      </c>
      <c r="E138">
        <v>330</v>
      </c>
      <c r="F138" s="2">
        <v>45043</v>
      </c>
      <c r="G138" s="3">
        <v>0.68628472222222225</v>
      </c>
      <c r="H138" s="1" t="s">
        <v>545</v>
      </c>
      <c r="I138" s="1" t="s">
        <v>86</v>
      </c>
      <c r="J13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kmod-pppox</v>
      </c>
      <c r="K138" s="4" t="str">
        <f>VLOOKUP(Table3[[#This Row],[Package]],Table4[],3,TRUE)</f>
        <v>5.10.176-1</v>
      </c>
      <c r="L138" s="9">
        <f>Table3[[#This Row],[Date]] + Table3[[#This Row],[Time]]</f>
        <v>45043.686284722222</v>
      </c>
    </row>
    <row r="139" spans="1:12" x14ac:dyDescent="0.25">
      <c r="A139" s="1" t="s">
        <v>0</v>
      </c>
      <c r="B139">
        <v>1</v>
      </c>
      <c r="C139" s="1" t="s">
        <v>1</v>
      </c>
      <c r="D139" s="1" t="s">
        <v>1</v>
      </c>
      <c r="E139">
        <v>403</v>
      </c>
      <c r="F139" s="2">
        <v>45043</v>
      </c>
      <c r="G139" s="3">
        <v>0.68628472222222225</v>
      </c>
      <c r="H139" s="1" t="s">
        <v>545</v>
      </c>
      <c r="I139" s="1" t="s">
        <v>87</v>
      </c>
      <c r="J13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kmod-pps</v>
      </c>
      <c r="K139" s="4" t="str">
        <f>VLOOKUP(Table3[[#This Row],[Package]],Table4[],3,TRUE)</f>
        <v>5.10.176-1</v>
      </c>
      <c r="L139" s="9">
        <f>Table3[[#This Row],[Date]] + Table3[[#This Row],[Time]]</f>
        <v>45043.686284722222</v>
      </c>
    </row>
    <row r="140" spans="1:12" x14ac:dyDescent="0.25">
      <c r="A140" s="1" t="s">
        <v>0</v>
      </c>
      <c r="B140">
        <v>1</v>
      </c>
      <c r="C140" s="1" t="s">
        <v>1</v>
      </c>
      <c r="D140" s="1" t="s">
        <v>1</v>
      </c>
      <c r="E140">
        <v>387</v>
      </c>
      <c r="F140" s="2">
        <v>45043</v>
      </c>
      <c r="G140" s="3">
        <v>0.68628472222222225</v>
      </c>
      <c r="H140" s="1" t="s">
        <v>545</v>
      </c>
      <c r="I140" s="1" t="s">
        <v>88</v>
      </c>
      <c r="J140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kmod-ptp</v>
      </c>
      <c r="K140" s="4" t="str">
        <f>VLOOKUP(Table3[[#This Row],[Package]],Table4[],3,TRUE)</f>
        <v>5.10.176-1</v>
      </c>
      <c r="L140" s="9">
        <f>Table3[[#This Row],[Date]] + Table3[[#This Row],[Time]]</f>
        <v>45043.686284722222</v>
      </c>
    </row>
    <row r="141" spans="1:12" x14ac:dyDescent="0.25">
      <c r="A141" s="1" t="s">
        <v>0</v>
      </c>
      <c r="B141">
        <v>1</v>
      </c>
      <c r="C141" s="1" t="s">
        <v>1</v>
      </c>
      <c r="D141" s="1" t="s">
        <v>1</v>
      </c>
      <c r="E141">
        <v>401</v>
      </c>
      <c r="F141" s="2">
        <v>45043</v>
      </c>
      <c r="G141" s="3">
        <v>0.68628472222222225</v>
      </c>
      <c r="H141" s="1" t="s">
        <v>545</v>
      </c>
      <c r="I141" s="1" t="s">
        <v>89</v>
      </c>
      <c r="J141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kmod-r8169</v>
      </c>
      <c r="K141" s="4" t="str">
        <f>VLOOKUP(Table3[[#This Row],[Package]],Table4[],3,TRUE)</f>
        <v>5.10.176-1</v>
      </c>
      <c r="L141" s="9">
        <f>Table3[[#This Row],[Date]] + Table3[[#This Row],[Time]]</f>
        <v>45043.686284722222</v>
      </c>
    </row>
    <row r="142" spans="1:12" x14ac:dyDescent="0.25">
      <c r="A142" s="1" t="s">
        <v>0</v>
      </c>
      <c r="B142">
        <v>1</v>
      </c>
      <c r="C142" s="1" t="s">
        <v>1</v>
      </c>
      <c r="D142" s="1" t="s">
        <v>1</v>
      </c>
      <c r="E142">
        <v>321</v>
      </c>
      <c r="F142" s="2">
        <v>45043</v>
      </c>
      <c r="G142" s="3">
        <v>0.68628472222222225</v>
      </c>
      <c r="H142" s="1" t="s">
        <v>545</v>
      </c>
      <c r="I142" s="1" t="s">
        <v>91</v>
      </c>
      <c r="J142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kmod-slhc</v>
      </c>
      <c r="K142" s="4" t="str">
        <f>VLOOKUP(Table3[[#This Row],[Package]],Table4[],3,TRUE)</f>
        <v>5.10.176-1</v>
      </c>
      <c r="L142" s="9">
        <f>Table3[[#This Row],[Date]] + Table3[[#This Row],[Time]]</f>
        <v>45043.686284722222</v>
      </c>
    </row>
    <row r="143" spans="1:12" x14ac:dyDescent="0.25">
      <c r="A143" s="1" t="s">
        <v>0</v>
      </c>
      <c r="B143">
        <v>1</v>
      </c>
      <c r="C143" s="1" t="s">
        <v>1</v>
      </c>
      <c r="D143" s="1" t="s">
        <v>1</v>
      </c>
      <c r="E143">
        <v>353</v>
      </c>
      <c r="F143" s="2">
        <v>45043</v>
      </c>
      <c r="G143" s="3">
        <v>0.68628472222222225</v>
      </c>
      <c r="H143" s="1" t="s">
        <v>545</v>
      </c>
      <c r="I143" s="1" t="s">
        <v>92</v>
      </c>
      <c r="J14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kmod-tg3</v>
      </c>
      <c r="K143" s="4" t="str">
        <f>VLOOKUP(Table3[[#This Row],[Package]],Table4[],3,TRUE)</f>
        <v>5.10.176-1</v>
      </c>
      <c r="L143" s="9">
        <f>Table3[[#This Row],[Date]] + Table3[[#This Row],[Time]]</f>
        <v>45043.686284722222</v>
      </c>
    </row>
    <row r="144" spans="1:12" x14ac:dyDescent="0.25">
      <c r="A144" s="1" t="s">
        <v>0</v>
      </c>
      <c r="B144">
        <v>1</v>
      </c>
      <c r="C144" s="1" t="s">
        <v>1</v>
      </c>
      <c r="D144" s="1" t="s">
        <v>1</v>
      </c>
      <c r="E144">
        <v>744</v>
      </c>
      <c r="F144" s="2">
        <v>45043</v>
      </c>
      <c r="G144" s="3">
        <v>0.68628472222222225</v>
      </c>
      <c r="H144" s="1" t="s">
        <v>545</v>
      </c>
      <c r="I144" s="1" t="s">
        <v>97</v>
      </c>
      <c r="J14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libblkid1</v>
      </c>
      <c r="K144" s="4" t="str">
        <f>VLOOKUP(Table3[[#This Row],[Package]],Table4[],3,TRUE)</f>
        <v>2.37.4-1</v>
      </c>
      <c r="L144" s="9">
        <f>Table3[[#This Row],[Date]] + Table3[[#This Row],[Time]]</f>
        <v>45043.686284722222</v>
      </c>
    </row>
    <row r="145" spans="1:12" x14ac:dyDescent="0.25">
      <c r="A145" s="1" t="s">
        <v>0</v>
      </c>
      <c r="B145">
        <v>1</v>
      </c>
      <c r="C145" s="1" t="s">
        <v>1</v>
      </c>
      <c r="D145" s="1" t="s">
        <v>1</v>
      </c>
      <c r="E145">
        <v>399</v>
      </c>
      <c r="F145" s="2">
        <v>45043</v>
      </c>
      <c r="G145" s="3">
        <v>0.68628472222222225</v>
      </c>
      <c r="H145" s="1" t="s">
        <v>545</v>
      </c>
      <c r="I145" s="1" t="s">
        <v>98</v>
      </c>
      <c r="J14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libblobmsg-json20220515</v>
      </c>
      <c r="K145" s="4" t="str">
        <f>VLOOKUP(Table3[[#This Row],[Package]],Table4[],3,TRUE)</f>
        <v>2022-05-15-d2223ef9-1</v>
      </c>
      <c r="L145" s="9">
        <f>Table3[[#This Row],[Date]] + Table3[[#This Row],[Time]]</f>
        <v>45043.686284722222</v>
      </c>
    </row>
    <row r="146" spans="1:12" x14ac:dyDescent="0.25">
      <c r="A146" s="1" t="s">
        <v>0</v>
      </c>
      <c r="B146">
        <v>1</v>
      </c>
      <c r="C146" s="1" t="s">
        <v>1</v>
      </c>
      <c r="D146" s="1" t="s">
        <v>1</v>
      </c>
      <c r="E146">
        <v>332</v>
      </c>
      <c r="F146" s="2">
        <v>45043</v>
      </c>
      <c r="G146" s="3">
        <v>0.68628472222222225</v>
      </c>
      <c r="H146" s="1" t="s">
        <v>545</v>
      </c>
      <c r="I146" s="1" t="s">
        <v>99</v>
      </c>
      <c r="J14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libc</v>
      </c>
      <c r="K146" s="4" t="str">
        <f>VLOOKUP(Table3[[#This Row],[Package]],Table4[],3,TRUE)</f>
        <v>1.2.3-4</v>
      </c>
      <c r="L146" s="9">
        <f>Table3[[#This Row],[Date]] + Table3[[#This Row],[Time]]</f>
        <v>45043.686284722222</v>
      </c>
    </row>
    <row r="147" spans="1:12" x14ac:dyDescent="0.25">
      <c r="A147" s="1" t="s">
        <v>0</v>
      </c>
      <c r="B147">
        <v>1</v>
      </c>
      <c r="C147" s="1" t="s">
        <v>1</v>
      </c>
      <c r="D147" s="1" t="s">
        <v>1</v>
      </c>
      <c r="E147">
        <v>425</v>
      </c>
      <c r="F147" s="2">
        <v>45043</v>
      </c>
      <c r="G147" s="3">
        <v>0.68628472222222225</v>
      </c>
      <c r="H147" s="1" t="s">
        <v>545</v>
      </c>
      <c r="I147" s="1" t="s">
        <v>101</v>
      </c>
      <c r="J14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libcomerr0</v>
      </c>
      <c r="K147" s="4" t="str">
        <f>VLOOKUP(Table3[[#This Row],[Package]],Table4[],3,TRUE)</f>
        <v>1.46.5-2</v>
      </c>
      <c r="L147" s="9">
        <f>Table3[[#This Row],[Date]] + Table3[[#This Row],[Time]]</f>
        <v>45043.686284722222</v>
      </c>
    </row>
    <row r="148" spans="1:12" x14ac:dyDescent="0.25">
      <c r="A148" s="1" t="s">
        <v>0</v>
      </c>
      <c r="B148">
        <v>1</v>
      </c>
      <c r="C148" s="1" t="s">
        <v>1</v>
      </c>
      <c r="D148" s="1" t="s">
        <v>1</v>
      </c>
      <c r="E148">
        <v>435</v>
      </c>
      <c r="F148" s="2">
        <v>45043</v>
      </c>
      <c r="G148" s="3">
        <v>0.68628472222222225</v>
      </c>
      <c r="H148" s="1" t="s">
        <v>545</v>
      </c>
      <c r="I148" s="1" t="s">
        <v>105</v>
      </c>
      <c r="J14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libext2fs2</v>
      </c>
      <c r="K148" s="4" t="str">
        <f>VLOOKUP(Table3[[#This Row],[Package]],Table4[],3,TRUE)</f>
        <v>1.46.5-2</v>
      </c>
      <c r="L148" s="9">
        <f>Table3[[#This Row],[Date]] + Table3[[#This Row],[Time]]</f>
        <v>45043.686284722222</v>
      </c>
    </row>
    <row r="149" spans="1:12" x14ac:dyDescent="0.25">
      <c r="A149" s="1" t="s">
        <v>0</v>
      </c>
      <c r="B149">
        <v>1</v>
      </c>
      <c r="C149" s="1" t="s">
        <v>1</v>
      </c>
      <c r="D149" s="1" t="s">
        <v>1</v>
      </c>
      <c r="E149">
        <v>408</v>
      </c>
      <c r="F149" s="2">
        <v>45043</v>
      </c>
      <c r="G149" s="3">
        <v>0.68628472222222225</v>
      </c>
      <c r="H149" s="1" t="s">
        <v>545</v>
      </c>
      <c r="I149" s="1" t="s">
        <v>106</v>
      </c>
      <c r="J14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libf2fs6</v>
      </c>
      <c r="K149" s="4" t="str">
        <f>VLOOKUP(Table3[[#This Row],[Package]],Table4[],3,TRUE)</f>
        <v>1.14.0-3</v>
      </c>
      <c r="L149" s="9">
        <f>Table3[[#This Row],[Date]] + Table3[[#This Row],[Time]]</f>
        <v>45043.686284722222</v>
      </c>
    </row>
    <row r="150" spans="1:12" x14ac:dyDescent="0.25">
      <c r="A150" s="1" t="s">
        <v>0</v>
      </c>
      <c r="B150">
        <v>1</v>
      </c>
      <c r="C150" s="1" t="s">
        <v>1</v>
      </c>
      <c r="D150" s="1" t="s">
        <v>1</v>
      </c>
      <c r="E150">
        <v>362</v>
      </c>
      <c r="F150" s="2">
        <v>45043</v>
      </c>
      <c r="G150" s="3">
        <v>0.68628472222222225</v>
      </c>
      <c r="H150" s="1" t="s">
        <v>545</v>
      </c>
      <c r="I150" s="1" t="s">
        <v>107</v>
      </c>
      <c r="J150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libgcc1</v>
      </c>
      <c r="K150" s="4" t="str">
        <f>VLOOKUP(Table3[[#This Row],[Package]],Table4[],3,TRUE)</f>
        <v>11.2.0-4</v>
      </c>
      <c r="L150" s="9">
        <f>Table3[[#This Row],[Date]] + Table3[[#This Row],[Time]]</f>
        <v>45043.686284722222</v>
      </c>
    </row>
    <row r="151" spans="1:12" x14ac:dyDescent="0.25">
      <c r="A151" s="1" t="s">
        <v>0</v>
      </c>
      <c r="B151">
        <v>1</v>
      </c>
      <c r="C151" s="1" t="s">
        <v>1</v>
      </c>
      <c r="D151" s="1" t="s">
        <v>1</v>
      </c>
      <c r="E151">
        <v>481</v>
      </c>
      <c r="F151" s="2">
        <v>45043</v>
      </c>
      <c r="G151" s="3">
        <v>0.68628472222222225</v>
      </c>
      <c r="H151" s="1" t="s">
        <v>545</v>
      </c>
      <c r="I151" s="1" t="s">
        <v>110</v>
      </c>
      <c r="J151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libiwinfo20210430</v>
      </c>
      <c r="K151" s="4" t="str">
        <f>VLOOKUP(Table3[[#This Row],[Package]],Table4[],3,TRUE)</f>
        <v>2022-12-15-8d158096-1</v>
      </c>
      <c r="L151" s="9">
        <f>Table3[[#This Row],[Date]] + Table3[[#This Row],[Time]]</f>
        <v>45043.686284722222</v>
      </c>
    </row>
    <row r="152" spans="1:12" x14ac:dyDescent="0.25">
      <c r="A152" s="1" t="s">
        <v>0</v>
      </c>
      <c r="B152">
        <v>1</v>
      </c>
      <c r="C152" s="1" t="s">
        <v>1</v>
      </c>
      <c r="D152" s="1" t="s">
        <v>1</v>
      </c>
      <c r="E152">
        <v>310</v>
      </c>
      <c r="F152" s="2">
        <v>45043</v>
      </c>
      <c r="G152" s="3">
        <v>0.68628472222222225</v>
      </c>
      <c r="H152" s="1" t="s">
        <v>545</v>
      </c>
      <c r="I152" s="1" t="s">
        <v>108</v>
      </c>
      <c r="J152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libiwinfo-data</v>
      </c>
      <c r="K152" s="4" t="str">
        <f>VLOOKUP(Table3[[#This Row],[Package]],Table4[],3,TRUE)</f>
        <v>2022-12-15-8d158096-1</v>
      </c>
      <c r="L152" s="9">
        <f>Table3[[#This Row],[Date]] + Table3[[#This Row],[Time]]</f>
        <v>45043.686284722222</v>
      </c>
    </row>
    <row r="153" spans="1:12" x14ac:dyDescent="0.25">
      <c r="A153" s="1" t="s">
        <v>0</v>
      </c>
      <c r="B153">
        <v>1</v>
      </c>
      <c r="C153" s="1" t="s">
        <v>1</v>
      </c>
      <c r="D153" s="1" t="s">
        <v>1</v>
      </c>
      <c r="E153">
        <v>412</v>
      </c>
      <c r="F153" s="2">
        <v>45043</v>
      </c>
      <c r="G153" s="3">
        <v>0.68628472222222225</v>
      </c>
      <c r="H153" s="1" t="s">
        <v>545</v>
      </c>
      <c r="I153" s="1" t="s">
        <v>109</v>
      </c>
      <c r="J15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libiwinfo-lua</v>
      </c>
      <c r="K153" s="4" t="str">
        <f>VLOOKUP(Table3[[#This Row],[Package]],Table4[],3,TRUE)</f>
        <v>2022-12-15-8d158096-1</v>
      </c>
      <c r="L153" s="9">
        <f>Table3[[#This Row],[Date]] + Table3[[#This Row],[Time]]</f>
        <v>45043.686284722222</v>
      </c>
    </row>
    <row r="154" spans="1:12" x14ac:dyDescent="0.25">
      <c r="A154" s="1" t="s">
        <v>0</v>
      </c>
      <c r="B154">
        <v>1</v>
      </c>
      <c r="C154" s="1" t="s">
        <v>1</v>
      </c>
      <c r="D154" s="1" t="s">
        <v>1</v>
      </c>
      <c r="E154">
        <v>422</v>
      </c>
      <c r="F154" s="2">
        <v>45043</v>
      </c>
      <c r="G154" s="3">
        <v>0.68628472222222225</v>
      </c>
      <c r="H154" s="1" t="s">
        <v>545</v>
      </c>
      <c r="I154" s="1" t="s">
        <v>111</v>
      </c>
      <c r="J15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libjson-c5</v>
      </c>
      <c r="K154" s="4" t="str">
        <f>VLOOKUP(Table3[[#This Row],[Package]],Table4[],3,TRUE)</f>
        <v>0.15-2</v>
      </c>
      <c r="L154" s="9">
        <f>Table3[[#This Row],[Date]] + Table3[[#This Row],[Time]]</f>
        <v>45043.686284722222</v>
      </c>
    </row>
    <row r="155" spans="1:12" x14ac:dyDescent="0.25">
      <c r="A155" s="1" t="s">
        <v>0</v>
      </c>
      <c r="B155">
        <v>1</v>
      </c>
      <c r="C155" s="1" t="s">
        <v>1</v>
      </c>
      <c r="D155" s="1" t="s">
        <v>1</v>
      </c>
      <c r="E155">
        <v>390</v>
      </c>
      <c r="F155" s="2">
        <v>45043</v>
      </c>
      <c r="G155" s="3">
        <v>0.68628472222222225</v>
      </c>
      <c r="H155" s="1" t="s">
        <v>545</v>
      </c>
      <c r="I155" s="1" t="s">
        <v>112</v>
      </c>
      <c r="J15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libjson-script20220515</v>
      </c>
      <c r="K155" s="4" t="str">
        <f>VLOOKUP(Table3[[#This Row],[Package]],Table4[],3,TRUE)</f>
        <v>2022-05-15-d2223ef9-1</v>
      </c>
      <c r="L155" s="9">
        <f>Table3[[#This Row],[Date]] + Table3[[#This Row],[Time]]</f>
        <v>45043.686284722222</v>
      </c>
    </row>
    <row r="156" spans="1:12" x14ac:dyDescent="0.25">
      <c r="A156" s="1" t="s">
        <v>0</v>
      </c>
      <c r="B156">
        <v>1</v>
      </c>
      <c r="C156" s="1" t="s">
        <v>1</v>
      </c>
      <c r="D156" s="1" t="s">
        <v>1</v>
      </c>
      <c r="E156">
        <v>572</v>
      </c>
      <c r="F156" s="2">
        <v>45043</v>
      </c>
      <c r="G156" s="3">
        <v>0.68628472222222225</v>
      </c>
      <c r="H156" s="1" t="s">
        <v>545</v>
      </c>
      <c r="I156" s="1" t="s">
        <v>113</v>
      </c>
      <c r="J15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liblua5</v>
      </c>
      <c r="K156" s="4" t="str">
        <f>VLOOKUP(Table3[[#This Row],[Package]],Table4[],3,TRUE)</f>
        <v>2022-05-15-d2223ef9-1</v>
      </c>
      <c r="L156" s="9">
        <f>Table3[[#This Row],[Date]] + Table3[[#This Row],[Time]]</f>
        <v>45043.686284722222</v>
      </c>
    </row>
    <row r="157" spans="1:12" x14ac:dyDescent="0.25">
      <c r="A157" s="1" t="s">
        <v>0</v>
      </c>
      <c r="B157">
        <v>1</v>
      </c>
      <c r="C157" s="1" t="s">
        <v>1</v>
      </c>
      <c r="D157" s="1" t="s">
        <v>1</v>
      </c>
      <c r="E157">
        <v>371</v>
      </c>
      <c r="F157" s="2">
        <v>45043</v>
      </c>
      <c r="G157" s="3">
        <v>0.68628472222222225</v>
      </c>
      <c r="H157" s="1" t="s">
        <v>545</v>
      </c>
      <c r="I157" s="1" t="s">
        <v>115</v>
      </c>
      <c r="J15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liblucihttp0</v>
      </c>
      <c r="K157" s="4" t="str">
        <f>VLOOKUP(Table3[[#This Row],[Package]],Table4[],3,TRUE)</f>
        <v>2023-03-15-9b5b683f-1</v>
      </c>
      <c r="L157" s="9">
        <f>Table3[[#This Row],[Date]] + Table3[[#This Row],[Time]]</f>
        <v>45043.686284722222</v>
      </c>
    </row>
    <row r="158" spans="1:12" x14ac:dyDescent="0.25">
      <c r="A158" s="1" t="s">
        <v>0</v>
      </c>
      <c r="B158">
        <v>1</v>
      </c>
      <c r="C158" s="1" t="s">
        <v>1</v>
      </c>
      <c r="D158" s="1" t="s">
        <v>1</v>
      </c>
      <c r="E158">
        <v>389</v>
      </c>
      <c r="F158" s="2">
        <v>45043</v>
      </c>
      <c r="G158" s="3">
        <v>0.68628472222222225</v>
      </c>
      <c r="H158" s="1" t="s">
        <v>545</v>
      </c>
      <c r="I158" s="1" t="s">
        <v>114</v>
      </c>
      <c r="J15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liblucihttp-lua</v>
      </c>
      <c r="K158" s="4" t="str">
        <f>VLOOKUP(Table3[[#This Row],[Package]],Table4[],3,TRUE)</f>
        <v>2023-03-15-9b5b683f-1</v>
      </c>
      <c r="L158" s="9">
        <f>Table3[[#This Row],[Date]] + Table3[[#This Row],[Time]]</f>
        <v>45043.686284722222</v>
      </c>
    </row>
    <row r="159" spans="1:12" x14ac:dyDescent="0.25">
      <c r="A159" s="1" t="s">
        <v>0</v>
      </c>
      <c r="B159">
        <v>1</v>
      </c>
      <c r="C159" s="1" t="s">
        <v>1</v>
      </c>
      <c r="D159" s="1" t="s">
        <v>1</v>
      </c>
      <c r="E159">
        <v>1339</v>
      </c>
      <c r="F159" s="2">
        <v>45043</v>
      </c>
      <c r="G159" s="3">
        <v>0.68628472222222225</v>
      </c>
      <c r="H159" s="1" t="s">
        <v>545</v>
      </c>
      <c r="I159" s="1" t="s">
        <v>117</v>
      </c>
      <c r="J15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libmnl0</v>
      </c>
      <c r="K159" s="4" t="str">
        <f>VLOOKUP(Table3[[#This Row],[Package]],Table4[],3,TRUE)</f>
        <v>1.0.5-1</v>
      </c>
      <c r="L159" s="9">
        <f>Table3[[#This Row],[Date]] + Table3[[#This Row],[Time]]</f>
        <v>45043.686284722222</v>
      </c>
    </row>
    <row r="160" spans="1:12" x14ac:dyDescent="0.25">
      <c r="A160" s="1" t="s">
        <v>0</v>
      </c>
      <c r="B160">
        <v>1</v>
      </c>
      <c r="C160" s="1" t="s">
        <v>1</v>
      </c>
      <c r="D160" s="1" t="s">
        <v>1</v>
      </c>
      <c r="E160">
        <v>501</v>
      </c>
      <c r="F160" s="2">
        <v>45043</v>
      </c>
      <c r="G160" s="3">
        <v>0.68628472222222225</v>
      </c>
      <c r="H160" s="1" t="s">
        <v>545</v>
      </c>
      <c r="I160" s="1" t="s">
        <v>121</v>
      </c>
      <c r="J160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libnftnl11</v>
      </c>
      <c r="K160" s="4" t="str">
        <f>VLOOKUP(Table3[[#This Row],[Package]],Table4[],3,TRUE)</f>
        <v>1.2.1-2</v>
      </c>
      <c r="L160" s="9">
        <f>Table3[[#This Row],[Date]] + Table3[[#This Row],[Time]]</f>
        <v>45043.686284722222</v>
      </c>
    </row>
    <row r="161" spans="1:12" x14ac:dyDescent="0.25">
      <c r="A161" s="1" t="s">
        <v>0</v>
      </c>
      <c r="B161">
        <v>1</v>
      </c>
      <c r="C161" s="1" t="s">
        <v>1</v>
      </c>
      <c r="D161" s="1" t="s">
        <v>1</v>
      </c>
      <c r="E161">
        <v>369</v>
      </c>
      <c r="F161" s="2">
        <v>45043</v>
      </c>
      <c r="G161" s="3">
        <v>0.68628472222222225</v>
      </c>
      <c r="H161" s="1" t="s">
        <v>545</v>
      </c>
      <c r="I161" s="1" t="s">
        <v>123</v>
      </c>
      <c r="J161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libnl-tiny1</v>
      </c>
      <c r="K161" s="4" t="str">
        <f>VLOOKUP(Table3[[#This Row],[Package]],Table4[],3,TRUE)</f>
        <v>2021-11-21-8e0555fb-1</v>
      </c>
      <c r="L161" s="9">
        <f>Table3[[#This Row],[Date]] + Table3[[#This Row],[Time]]</f>
        <v>45043.686284722222</v>
      </c>
    </row>
    <row r="162" spans="1:12" x14ac:dyDescent="0.25">
      <c r="A162" s="1" t="s">
        <v>0</v>
      </c>
      <c r="B162">
        <v>1</v>
      </c>
      <c r="C162" s="1" t="s">
        <v>1</v>
      </c>
      <c r="D162" s="1" t="s">
        <v>1</v>
      </c>
      <c r="E162">
        <v>353</v>
      </c>
      <c r="F162" s="2">
        <v>45043</v>
      </c>
      <c r="G162" s="3">
        <v>0.68628472222222225</v>
      </c>
      <c r="H162" s="1" t="s">
        <v>545</v>
      </c>
      <c r="I162" s="1" t="s">
        <v>128</v>
      </c>
      <c r="J162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libpthread</v>
      </c>
      <c r="K162" s="4" t="str">
        <f>VLOOKUP(Table3[[#This Row],[Package]],Table4[],3,TRUE)</f>
        <v>1.2.3-4</v>
      </c>
      <c r="L162" s="9">
        <f>Table3[[#This Row],[Date]] + Table3[[#This Row],[Time]]</f>
        <v>45043.686284722222</v>
      </c>
    </row>
    <row r="163" spans="1:12" x14ac:dyDescent="0.25">
      <c r="A163" s="1" t="s">
        <v>0</v>
      </c>
      <c r="B163">
        <v>1</v>
      </c>
      <c r="C163" s="1" t="s">
        <v>1</v>
      </c>
      <c r="D163" s="1" t="s">
        <v>1</v>
      </c>
      <c r="E163">
        <v>361</v>
      </c>
      <c r="F163" s="2">
        <v>45043</v>
      </c>
      <c r="G163" s="3">
        <v>0.68628472222222225</v>
      </c>
      <c r="H163" s="1" t="s">
        <v>545</v>
      </c>
      <c r="I163" s="1" t="s">
        <v>129</v>
      </c>
      <c r="J16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librt</v>
      </c>
      <c r="K163" s="4" t="str">
        <f>VLOOKUP(Table3[[#This Row],[Package]],Table4[],3,TRUE)</f>
        <v>1.2.3-4</v>
      </c>
      <c r="L163" s="9">
        <f>Table3[[#This Row],[Date]] + Table3[[#This Row],[Time]]</f>
        <v>45043.686284722222</v>
      </c>
    </row>
    <row r="164" spans="1:12" x14ac:dyDescent="0.25">
      <c r="A164" s="1" t="s">
        <v>0</v>
      </c>
      <c r="B164">
        <v>1</v>
      </c>
      <c r="C164" s="1" t="s">
        <v>1</v>
      </c>
      <c r="D164" s="1" t="s">
        <v>1</v>
      </c>
      <c r="E164">
        <v>570</v>
      </c>
      <c r="F164" s="2">
        <v>45043</v>
      </c>
      <c r="G164" s="3">
        <v>0.68628472222222225</v>
      </c>
      <c r="H164" s="1" t="s">
        <v>545</v>
      </c>
      <c r="I164" s="1" t="s">
        <v>130</v>
      </c>
      <c r="J16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libsmartcols1</v>
      </c>
      <c r="K164" s="4" t="str">
        <f>VLOOKUP(Table3[[#This Row],[Package]],Table4[],3,TRUE)</f>
        <v>2.37.4-1</v>
      </c>
      <c r="L164" s="9">
        <f>Table3[[#This Row],[Date]] + Table3[[#This Row],[Time]]</f>
        <v>45043.686284722222</v>
      </c>
    </row>
    <row r="165" spans="1:12" x14ac:dyDescent="0.25">
      <c r="A165" s="1" t="s">
        <v>0</v>
      </c>
      <c r="B165">
        <v>1</v>
      </c>
      <c r="C165" s="1" t="s">
        <v>1</v>
      </c>
      <c r="D165" s="1" t="s">
        <v>1</v>
      </c>
      <c r="E165">
        <v>414</v>
      </c>
      <c r="F165" s="2">
        <v>45043</v>
      </c>
      <c r="G165" s="3">
        <v>0.68628472222222225</v>
      </c>
      <c r="H165" s="1" t="s">
        <v>545</v>
      </c>
      <c r="I165" s="1" t="s">
        <v>131</v>
      </c>
      <c r="J16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libss2</v>
      </c>
      <c r="K165" s="4" t="str">
        <f>VLOOKUP(Table3[[#This Row],[Package]],Table4[],3,TRUE)</f>
        <v>1.46.5-2</v>
      </c>
      <c r="L165" s="9">
        <f>Table3[[#This Row],[Date]] + Table3[[#This Row],[Time]]</f>
        <v>45043.686284722222</v>
      </c>
    </row>
    <row r="166" spans="1:12" x14ac:dyDescent="0.25">
      <c r="A166" s="1" t="s">
        <v>0</v>
      </c>
      <c r="B166">
        <v>1</v>
      </c>
      <c r="C166" s="1" t="s">
        <v>1</v>
      </c>
      <c r="D166" s="1" t="s">
        <v>1</v>
      </c>
      <c r="E166">
        <v>333</v>
      </c>
      <c r="F166" s="2">
        <v>45043</v>
      </c>
      <c r="G166" s="3">
        <v>0.68628472222222225</v>
      </c>
      <c r="H166" s="1" t="s">
        <v>545</v>
      </c>
      <c r="I166" s="1" t="s">
        <v>134</v>
      </c>
      <c r="J16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libubox20220515</v>
      </c>
      <c r="K166" s="4" t="str">
        <f>VLOOKUP(Table3[[#This Row],[Package]],Table4[],3,TRUE)</f>
        <v>2022-05-15-d2223ef9-1</v>
      </c>
      <c r="L166" s="9">
        <f>Table3[[#This Row],[Date]] + Table3[[#This Row],[Time]]</f>
        <v>45043.686284722222</v>
      </c>
    </row>
    <row r="167" spans="1:12" x14ac:dyDescent="0.25">
      <c r="A167" s="1" t="s">
        <v>0</v>
      </c>
      <c r="B167">
        <v>1</v>
      </c>
      <c r="C167" s="1" t="s">
        <v>1</v>
      </c>
      <c r="D167" s="1" t="s">
        <v>1</v>
      </c>
      <c r="E167">
        <v>359</v>
      </c>
      <c r="F167" s="2">
        <v>45043</v>
      </c>
      <c r="G167" s="3">
        <v>0.68628472222222225</v>
      </c>
      <c r="H167" s="1" t="s">
        <v>545</v>
      </c>
      <c r="I167" s="1" t="s">
        <v>136</v>
      </c>
      <c r="J16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libubus20220601</v>
      </c>
      <c r="K167" s="4" t="str">
        <f>VLOOKUP(Table3[[#This Row],[Package]],Table4[],3,TRUE)</f>
        <v>2022-06-01-2bebf93c-1</v>
      </c>
      <c r="L167" s="9">
        <f>Table3[[#This Row],[Date]] + Table3[[#This Row],[Time]]</f>
        <v>45043.686284722222</v>
      </c>
    </row>
    <row r="168" spans="1:12" x14ac:dyDescent="0.25">
      <c r="A168" s="1" t="s">
        <v>0</v>
      </c>
      <c r="B168">
        <v>1</v>
      </c>
      <c r="C168" s="1" t="s">
        <v>1</v>
      </c>
      <c r="D168" s="1" t="s">
        <v>1</v>
      </c>
      <c r="E168">
        <v>344</v>
      </c>
      <c r="F168" s="2">
        <v>45043</v>
      </c>
      <c r="G168" s="3">
        <v>0.68628472222222225</v>
      </c>
      <c r="H168" s="1" t="s">
        <v>545</v>
      </c>
      <c r="I168" s="1" t="s">
        <v>135</v>
      </c>
      <c r="J16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libubus-lua</v>
      </c>
      <c r="K168" s="4" t="str">
        <f>VLOOKUP(Table3[[#This Row],[Package]],Table4[],3,TRUE)</f>
        <v>2022-06-01-2bebf93c-1</v>
      </c>
      <c r="L168" s="9">
        <f>Table3[[#This Row],[Date]] + Table3[[#This Row],[Time]]</f>
        <v>45043.686284722222</v>
      </c>
    </row>
    <row r="169" spans="1:12" x14ac:dyDescent="0.25">
      <c r="A169" s="1" t="s">
        <v>0</v>
      </c>
      <c r="B169">
        <v>1</v>
      </c>
      <c r="C169" s="1" t="s">
        <v>1</v>
      </c>
      <c r="D169" s="1" t="s">
        <v>1</v>
      </c>
      <c r="E169">
        <v>384</v>
      </c>
      <c r="F169" s="2">
        <v>45043</v>
      </c>
      <c r="G169" s="3">
        <v>0.68628472222222225</v>
      </c>
      <c r="H169" s="1" t="s">
        <v>545</v>
      </c>
      <c r="I169" s="1" t="s">
        <v>138</v>
      </c>
      <c r="J16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libuci20130104</v>
      </c>
      <c r="K169" s="4" t="str">
        <f>VLOOKUP(Table3[[#This Row],[Package]],Table4[],3,TRUE)</f>
        <v>2021-10-22-f84f49f0-6</v>
      </c>
      <c r="L169" s="9">
        <f>Table3[[#This Row],[Date]] + Table3[[#This Row],[Time]]</f>
        <v>45043.686284722222</v>
      </c>
    </row>
    <row r="170" spans="1:12" x14ac:dyDescent="0.25">
      <c r="A170" s="1" t="s">
        <v>0</v>
      </c>
      <c r="B170">
        <v>1</v>
      </c>
      <c r="C170" s="1" t="s">
        <v>1</v>
      </c>
      <c r="D170" s="1" t="s">
        <v>1</v>
      </c>
      <c r="E170">
        <v>361</v>
      </c>
      <c r="F170" s="2">
        <v>45043</v>
      </c>
      <c r="G170" s="3">
        <v>0.68628472222222225</v>
      </c>
      <c r="H170" s="1" t="s">
        <v>545</v>
      </c>
      <c r="I170" s="1" t="s">
        <v>139</v>
      </c>
      <c r="J170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libuclient20201210</v>
      </c>
      <c r="K170" s="4" t="str">
        <f>VLOOKUP(Table3[[#This Row],[Package]],Table4[],3,TRUE)</f>
        <v>2023-04-13-007d9454-1</v>
      </c>
      <c r="L170" s="9">
        <f>Table3[[#This Row],[Date]] + Table3[[#This Row],[Time]]</f>
        <v>45043.686284722222</v>
      </c>
    </row>
    <row r="171" spans="1:12" x14ac:dyDescent="0.25">
      <c r="A171" s="1" t="s">
        <v>0</v>
      </c>
      <c r="B171">
        <v>1</v>
      </c>
      <c r="C171" s="1" t="s">
        <v>1</v>
      </c>
      <c r="D171" s="1" t="s">
        <v>1</v>
      </c>
      <c r="E171">
        <v>410</v>
      </c>
      <c r="F171" s="2">
        <v>45043</v>
      </c>
      <c r="G171" s="3">
        <v>0.68628472222222225</v>
      </c>
      <c r="H171" s="1" t="s">
        <v>545</v>
      </c>
      <c r="I171" s="1" t="s">
        <v>140</v>
      </c>
      <c r="J171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libucode20220812</v>
      </c>
      <c r="K171" s="4" t="str">
        <f>VLOOKUP(Table3[[#This Row],[Package]],Table4[],3,TRUE)</f>
        <v>2022-12-02-46d93c9c-1</v>
      </c>
      <c r="L171" s="9">
        <f>Table3[[#This Row],[Date]] + Table3[[#This Row],[Time]]</f>
        <v>45043.686284722222</v>
      </c>
    </row>
    <row r="172" spans="1:12" x14ac:dyDescent="0.25">
      <c r="A172" s="1" t="s">
        <v>0</v>
      </c>
      <c r="B172">
        <v>1</v>
      </c>
      <c r="C172" s="1" t="s">
        <v>1</v>
      </c>
      <c r="D172" s="1" t="s">
        <v>1</v>
      </c>
      <c r="E172">
        <v>450</v>
      </c>
      <c r="F172" s="2">
        <v>45043</v>
      </c>
      <c r="G172" s="3">
        <v>0.68628472222222225</v>
      </c>
      <c r="H172" s="1" t="s">
        <v>545</v>
      </c>
      <c r="I172" s="1" t="s">
        <v>143</v>
      </c>
      <c r="J172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libustream-wolfssl20201210</v>
      </c>
      <c r="K172" s="4" t="str">
        <f>VLOOKUP(Table3[[#This Row],[Package]],Table4[],3,TRUE)</f>
        <v>2022-12-08-9217ab46-2</v>
      </c>
      <c r="L172" s="9">
        <f>Table3[[#This Row],[Date]] + Table3[[#This Row],[Time]]</f>
        <v>45043.686284722222</v>
      </c>
    </row>
    <row r="173" spans="1:12" x14ac:dyDescent="0.25">
      <c r="A173" s="1" t="s">
        <v>0</v>
      </c>
      <c r="B173">
        <v>1</v>
      </c>
      <c r="C173" s="1" t="s">
        <v>1</v>
      </c>
      <c r="D173" s="1" t="s">
        <v>1</v>
      </c>
      <c r="E173">
        <v>747</v>
      </c>
      <c r="F173" s="2">
        <v>45043</v>
      </c>
      <c r="G173" s="3">
        <v>0.68628472222222225</v>
      </c>
      <c r="H173" s="1" t="s">
        <v>545</v>
      </c>
      <c r="I173" s="1" t="s">
        <v>144</v>
      </c>
      <c r="J17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libuuid1</v>
      </c>
      <c r="K173" s="4" t="str">
        <f>VLOOKUP(Table3[[#This Row],[Package]],Table4[],3,TRUE)</f>
        <v>2.37.4-1</v>
      </c>
      <c r="L173" s="9">
        <f>Table3[[#This Row],[Date]] + Table3[[#This Row],[Time]]</f>
        <v>45043.686284722222</v>
      </c>
    </row>
    <row r="174" spans="1:12" x14ac:dyDescent="0.25">
      <c r="A174" s="1" t="s">
        <v>0</v>
      </c>
      <c r="B174">
        <v>1</v>
      </c>
      <c r="C174" s="1" t="s">
        <v>1</v>
      </c>
      <c r="D174" s="1" t="s">
        <v>1</v>
      </c>
      <c r="E174">
        <v>561</v>
      </c>
      <c r="F174" s="2">
        <v>45043</v>
      </c>
      <c r="G174" s="3">
        <v>0.68628472222222225</v>
      </c>
      <c r="H174" s="1" t="s">
        <v>545</v>
      </c>
      <c r="I174" s="1" t="s">
        <v>146</v>
      </c>
      <c r="J17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libwolfssl5</v>
      </c>
      <c r="K174" s="4" t="str">
        <f>VLOOKUP(Table3[[#This Row],[Package]],Table4[],3,TRUE)</f>
        <v>1.41.1-1</v>
      </c>
      <c r="L174" s="9">
        <f>Table3[[#This Row],[Date]] + Table3[[#This Row],[Time]]</f>
        <v>45043.686284722222</v>
      </c>
    </row>
    <row r="175" spans="1:12" x14ac:dyDescent="0.25">
      <c r="A175" s="1" t="s">
        <v>0</v>
      </c>
      <c r="B175">
        <v>1</v>
      </c>
      <c r="C175" s="1" t="s">
        <v>1</v>
      </c>
      <c r="D175" s="1" t="s">
        <v>1</v>
      </c>
      <c r="E175">
        <v>389</v>
      </c>
      <c r="F175" s="2">
        <v>45043</v>
      </c>
      <c r="G175" s="3">
        <v>0.68628472222222225</v>
      </c>
      <c r="H175" s="1" t="s">
        <v>545</v>
      </c>
      <c r="I175" s="1" t="s">
        <v>147</v>
      </c>
      <c r="J17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logd</v>
      </c>
      <c r="K175" s="4" t="str">
        <f>VLOOKUP(Table3[[#This Row],[Package]],Table4[],3,TRUE)</f>
        <v>2021-08-03-205defb5-2</v>
      </c>
      <c r="L175" s="9">
        <f>Table3[[#This Row],[Date]] + Table3[[#This Row],[Time]]</f>
        <v>45043.686284722222</v>
      </c>
    </row>
    <row r="176" spans="1:12" x14ac:dyDescent="0.25">
      <c r="A176" s="1" t="s">
        <v>0</v>
      </c>
      <c r="B176">
        <v>1</v>
      </c>
      <c r="C176" s="1" t="s">
        <v>1</v>
      </c>
      <c r="D176" s="1" t="s">
        <v>1</v>
      </c>
      <c r="E176">
        <v>516</v>
      </c>
      <c r="F176" s="2">
        <v>45043</v>
      </c>
      <c r="G176" s="3">
        <v>0.68628472222222225</v>
      </c>
      <c r="H176" s="1" t="s">
        <v>545</v>
      </c>
      <c r="I176" s="1" t="s">
        <v>149</v>
      </c>
      <c r="J17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lua</v>
      </c>
      <c r="K176" s="4" t="str">
        <f>VLOOKUP(Table3[[#This Row],[Package]],Table4[],3,TRUE)</f>
        <v>5.1.5-10</v>
      </c>
      <c r="L176" s="9">
        <f>Table3[[#This Row],[Date]] + Table3[[#This Row],[Time]]</f>
        <v>45043.686284722222</v>
      </c>
    </row>
    <row r="177" spans="1:12" x14ac:dyDescent="0.25">
      <c r="A177" s="1" t="s">
        <v>0</v>
      </c>
      <c r="B177">
        <v>1</v>
      </c>
      <c r="C177" s="1" t="s">
        <v>1</v>
      </c>
      <c r="D177" s="1" t="s">
        <v>1</v>
      </c>
      <c r="E177">
        <v>521</v>
      </c>
      <c r="F177" s="2">
        <v>45043</v>
      </c>
      <c r="G177" s="3">
        <v>0.68628472222222225</v>
      </c>
      <c r="H177" s="1" t="s">
        <v>545</v>
      </c>
      <c r="I177" s="1" t="s">
        <v>166</v>
      </c>
      <c r="J17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luci</v>
      </c>
      <c r="K177" s="4" t="str">
        <f>VLOOKUP(Table3[[#This Row],[Package]],Table4[],3,TRUE)</f>
        <v>git-23.093.42303-d58cd69</v>
      </c>
      <c r="L177" s="9">
        <f>Table3[[#This Row],[Date]] + Table3[[#This Row],[Time]]</f>
        <v>45043.686284722222</v>
      </c>
    </row>
    <row r="178" spans="1:12" x14ac:dyDescent="0.25">
      <c r="A178" s="1" t="s">
        <v>0</v>
      </c>
      <c r="B178">
        <v>1</v>
      </c>
      <c r="C178" s="1" t="s">
        <v>1</v>
      </c>
      <c r="D178" s="1" t="s">
        <v>1</v>
      </c>
      <c r="E178">
        <v>360</v>
      </c>
      <c r="F178" s="2">
        <v>45043</v>
      </c>
      <c r="G178" s="3">
        <v>0.68628472222222225</v>
      </c>
      <c r="H178" s="1" t="s">
        <v>545</v>
      </c>
      <c r="I178" s="1" t="s">
        <v>151</v>
      </c>
      <c r="J17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luci-app-firewall</v>
      </c>
      <c r="K178" s="4" t="str">
        <f>VLOOKUP(Table3[[#This Row],[Package]],Table4[],3,TRUE)</f>
        <v>git-23.093.42704-1c01c64</v>
      </c>
      <c r="L178" s="9">
        <f>Table3[[#This Row],[Date]] + Table3[[#This Row],[Time]]</f>
        <v>45043.686284722222</v>
      </c>
    </row>
    <row r="179" spans="1:12" x14ac:dyDescent="0.25">
      <c r="A179" s="1" t="s">
        <v>0</v>
      </c>
      <c r="B179">
        <v>1</v>
      </c>
      <c r="C179" s="1" t="s">
        <v>1</v>
      </c>
      <c r="D179" s="1" t="s">
        <v>1</v>
      </c>
      <c r="E179">
        <v>315</v>
      </c>
      <c r="F179" s="2">
        <v>45043</v>
      </c>
      <c r="G179" s="3">
        <v>0.68628472222222225</v>
      </c>
      <c r="H179" s="1" t="s">
        <v>545</v>
      </c>
      <c r="I179" s="1" t="s">
        <v>152</v>
      </c>
      <c r="J17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luci-app-opkg</v>
      </c>
      <c r="K179" s="4" t="str">
        <f>VLOOKUP(Table3[[#This Row],[Package]],Table4[],3,TRUE)</f>
        <v>git-23.093.42303-e16f620</v>
      </c>
      <c r="L179" s="9">
        <f>Table3[[#This Row],[Date]] + Table3[[#This Row],[Time]]</f>
        <v>45043.686284722222</v>
      </c>
    </row>
    <row r="180" spans="1:12" x14ac:dyDescent="0.25">
      <c r="A180" s="1" t="s">
        <v>0</v>
      </c>
      <c r="B180">
        <v>1</v>
      </c>
      <c r="C180" s="1" t="s">
        <v>1</v>
      </c>
      <c r="D180" s="1" t="s">
        <v>1</v>
      </c>
      <c r="E180">
        <v>358</v>
      </c>
      <c r="F180" s="2">
        <v>45043</v>
      </c>
      <c r="G180" s="3">
        <v>0.68628472222222225</v>
      </c>
      <c r="H180" s="1" t="s">
        <v>545</v>
      </c>
      <c r="I180" s="1" t="s">
        <v>154</v>
      </c>
      <c r="J180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luci-lib-base</v>
      </c>
      <c r="K180" s="4" t="str">
        <f>VLOOKUP(Table3[[#This Row],[Package]],Table4[],3,TRUE)</f>
        <v>git-20.232.39649-1f6dc29</v>
      </c>
      <c r="L180" s="9">
        <f>Table3[[#This Row],[Date]] + Table3[[#This Row],[Time]]</f>
        <v>45043.686284722222</v>
      </c>
    </row>
    <row r="181" spans="1:12" x14ac:dyDescent="0.25">
      <c r="A181" s="1" t="s">
        <v>0</v>
      </c>
      <c r="B181">
        <v>1</v>
      </c>
      <c r="C181" s="1" t="s">
        <v>1</v>
      </c>
      <c r="D181" s="1" t="s">
        <v>1</v>
      </c>
      <c r="E181">
        <v>364</v>
      </c>
      <c r="F181" s="2">
        <v>45043</v>
      </c>
      <c r="G181" s="3">
        <v>0.68628472222222225</v>
      </c>
      <c r="H181" s="1" t="s">
        <v>545</v>
      </c>
      <c r="I181" s="1" t="s">
        <v>155</v>
      </c>
      <c r="J181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luci-lib-ip</v>
      </c>
      <c r="K181" s="4" t="str">
        <f>VLOOKUP(Table3[[#This Row],[Package]],Table4[],3,TRUE)</f>
        <v>git-20.250.76529-62505bd</v>
      </c>
      <c r="L181" s="9">
        <f>Table3[[#This Row],[Date]] + Table3[[#This Row],[Time]]</f>
        <v>45043.686284722222</v>
      </c>
    </row>
    <row r="182" spans="1:12" x14ac:dyDescent="0.25">
      <c r="A182" s="1" t="s">
        <v>0</v>
      </c>
      <c r="B182">
        <v>1</v>
      </c>
      <c r="C182" s="1" t="s">
        <v>1</v>
      </c>
      <c r="D182" s="1" t="s">
        <v>1</v>
      </c>
      <c r="E182">
        <v>319</v>
      </c>
      <c r="F182" s="2">
        <v>45043</v>
      </c>
      <c r="G182" s="3">
        <v>0.68628472222222225</v>
      </c>
      <c r="H182" s="1" t="s">
        <v>545</v>
      </c>
      <c r="I182" s="1" t="s">
        <v>156</v>
      </c>
      <c r="J182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luci-lib-jsonc</v>
      </c>
      <c r="K182" s="4" t="str">
        <f>VLOOKUP(Table3[[#This Row],[Package]],Table4[],3,TRUE)</f>
        <v>git-22.097.61921-7513345</v>
      </c>
      <c r="L182" s="9">
        <f>Table3[[#This Row],[Date]] + Table3[[#This Row],[Time]]</f>
        <v>45043.686284722222</v>
      </c>
    </row>
    <row r="183" spans="1:12" x14ac:dyDescent="0.25">
      <c r="A183" s="1" t="s">
        <v>0</v>
      </c>
      <c r="B183">
        <v>1</v>
      </c>
      <c r="C183" s="1" t="s">
        <v>1</v>
      </c>
      <c r="D183" s="1" t="s">
        <v>1</v>
      </c>
      <c r="E183">
        <v>325</v>
      </c>
      <c r="F183" s="2">
        <v>45043</v>
      </c>
      <c r="G183" s="3">
        <v>0.68628472222222225</v>
      </c>
      <c r="H183" s="1" t="s">
        <v>545</v>
      </c>
      <c r="I183" s="1" t="s">
        <v>157</v>
      </c>
      <c r="J18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luci-lib-nixio</v>
      </c>
      <c r="K183" s="4" t="str">
        <f>VLOOKUP(Table3[[#This Row],[Package]],Table4[],3,TRUE)</f>
        <v>git-20.234.06894-c4a4e43</v>
      </c>
      <c r="L183" s="9">
        <f>Table3[[#This Row],[Date]] + Table3[[#This Row],[Time]]</f>
        <v>45043.686284722222</v>
      </c>
    </row>
    <row r="184" spans="1:12" x14ac:dyDescent="0.25">
      <c r="A184" s="1" t="s">
        <v>0</v>
      </c>
      <c r="B184">
        <v>1</v>
      </c>
      <c r="C184" s="1" t="s">
        <v>1</v>
      </c>
      <c r="D184" s="1" t="s">
        <v>1</v>
      </c>
      <c r="E184">
        <v>421</v>
      </c>
      <c r="F184" s="2">
        <v>45043</v>
      </c>
      <c r="G184" s="3">
        <v>0.68628472222222225</v>
      </c>
      <c r="H184" s="1" t="s">
        <v>545</v>
      </c>
      <c r="I184" s="1" t="s">
        <v>158</v>
      </c>
      <c r="J18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luci-mod-admin-full</v>
      </c>
      <c r="K184" s="4" t="str">
        <f>VLOOKUP(Table3[[#This Row],[Package]],Table4[],3,TRUE)</f>
        <v>git-19.253.48496-3f93650</v>
      </c>
      <c r="L184" s="9">
        <f>Table3[[#This Row],[Date]] + Table3[[#This Row],[Time]]</f>
        <v>45043.686284722222</v>
      </c>
    </row>
    <row r="185" spans="1:12" x14ac:dyDescent="0.25">
      <c r="A185" s="1" t="s">
        <v>0</v>
      </c>
      <c r="B185">
        <v>1</v>
      </c>
      <c r="C185" s="1" t="s">
        <v>1</v>
      </c>
      <c r="D185" s="1" t="s">
        <v>1</v>
      </c>
      <c r="E185">
        <v>337</v>
      </c>
      <c r="F185" s="2">
        <v>45043</v>
      </c>
      <c r="G185" s="3">
        <v>0.68628472222222225</v>
      </c>
      <c r="H185" s="1" t="s">
        <v>545</v>
      </c>
      <c r="I185" s="1" t="s">
        <v>162</v>
      </c>
      <c r="J18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luci-proto-ipv6</v>
      </c>
      <c r="K185" s="4" t="str">
        <f>VLOOKUP(Table3[[#This Row],[Package]],Table4[],3,TRUE)</f>
        <v>git-21.148.48881-79947af</v>
      </c>
      <c r="L185" s="9">
        <f>Table3[[#This Row],[Date]] + Table3[[#This Row],[Time]]</f>
        <v>45043.686284722222</v>
      </c>
    </row>
    <row r="186" spans="1:12" x14ac:dyDescent="0.25">
      <c r="A186" s="1" t="s">
        <v>0</v>
      </c>
      <c r="B186">
        <v>1</v>
      </c>
      <c r="C186" s="1" t="s">
        <v>1</v>
      </c>
      <c r="D186" s="1" t="s">
        <v>1</v>
      </c>
      <c r="E186">
        <v>326</v>
      </c>
      <c r="F186" s="2">
        <v>45043</v>
      </c>
      <c r="G186" s="3">
        <v>0.68628472222222225</v>
      </c>
      <c r="H186" s="1" t="s">
        <v>545</v>
      </c>
      <c r="I186" s="1" t="s">
        <v>163</v>
      </c>
      <c r="J18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luci-proto-ppp</v>
      </c>
      <c r="K186" s="4" t="str">
        <f>VLOOKUP(Table3[[#This Row],[Package]],Table4[],3,TRUE)</f>
        <v>git-21.158.38888-88b9d84</v>
      </c>
      <c r="L186" s="9">
        <f>Table3[[#This Row],[Date]] + Table3[[#This Row],[Time]]</f>
        <v>45043.686284722222</v>
      </c>
    </row>
    <row r="187" spans="1:12" x14ac:dyDescent="0.25">
      <c r="A187" s="1" t="s">
        <v>0</v>
      </c>
      <c r="B187">
        <v>1</v>
      </c>
      <c r="C187" s="1" t="s">
        <v>1</v>
      </c>
      <c r="D187" s="1" t="s">
        <v>1</v>
      </c>
      <c r="E187">
        <v>373</v>
      </c>
      <c r="F187" s="2">
        <v>45043</v>
      </c>
      <c r="G187" s="3">
        <v>0.68628472222222225</v>
      </c>
      <c r="H187" s="1" t="s">
        <v>545</v>
      </c>
      <c r="I187" s="1" t="s">
        <v>164</v>
      </c>
      <c r="J18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luci-ssl</v>
      </c>
      <c r="K187" s="4" t="str">
        <f>VLOOKUP(Table3[[#This Row],[Package]],Table4[],3,TRUE)</f>
        <v>git-20.244.36115-e10f954</v>
      </c>
      <c r="L187" s="9">
        <f>Table3[[#This Row],[Date]] + Table3[[#This Row],[Time]]</f>
        <v>45043.686284722222</v>
      </c>
    </row>
    <row r="188" spans="1:12" x14ac:dyDescent="0.25">
      <c r="A188" s="1" t="s">
        <v>0</v>
      </c>
      <c r="B188">
        <v>1</v>
      </c>
      <c r="C188" s="1" t="s">
        <v>1</v>
      </c>
      <c r="D188" s="1" t="s">
        <v>1</v>
      </c>
      <c r="E188">
        <v>335</v>
      </c>
      <c r="F188" s="2">
        <v>45043</v>
      </c>
      <c r="G188" s="3">
        <v>0.68628472222222225</v>
      </c>
      <c r="H188" s="1" t="s">
        <v>545</v>
      </c>
      <c r="I188" s="1" t="s">
        <v>165</v>
      </c>
      <c r="J18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luci-theme-bootstrap</v>
      </c>
      <c r="K188" s="4" t="str">
        <f>VLOOKUP(Table3[[#This Row],[Package]],Table4[],3,TRUE)</f>
        <v>git-23.093.42704-b47268a</v>
      </c>
      <c r="L188" s="9">
        <f>Table3[[#This Row],[Date]] + Table3[[#This Row],[Time]]</f>
        <v>45043.686284722222</v>
      </c>
    </row>
    <row r="189" spans="1:12" x14ac:dyDescent="0.25">
      <c r="A189" s="1" t="s">
        <v>0</v>
      </c>
      <c r="B189">
        <v>1</v>
      </c>
      <c r="C189" s="1" t="s">
        <v>1</v>
      </c>
      <c r="D189" s="1" t="s">
        <v>1</v>
      </c>
      <c r="E189">
        <v>378</v>
      </c>
      <c r="F189" s="2">
        <v>45043</v>
      </c>
      <c r="G189" s="3">
        <v>0.68628472222222225</v>
      </c>
      <c r="H189" s="1" t="s">
        <v>545</v>
      </c>
      <c r="I189" s="1" t="s">
        <v>167</v>
      </c>
      <c r="J18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mkf2fs</v>
      </c>
      <c r="K189" s="4" t="str">
        <f>VLOOKUP(Table3[[#This Row],[Package]],Table4[],3,TRUE)</f>
        <v>1.14.0-3</v>
      </c>
      <c r="L189" s="9">
        <f>Table3[[#This Row],[Date]] + Table3[[#This Row],[Time]]</f>
        <v>45043.686284722222</v>
      </c>
    </row>
    <row r="190" spans="1:12" x14ac:dyDescent="0.25">
      <c r="A190" s="1" t="s">
        <v>0</v>
      </c>
      <c r="B190">
        <v>1</v>
      </c>
      <c r="C190" s="1" t="s">
        <v>1</v>
      </c>
      <c r="D190" s="1" t="s">
        <v>1</v>
      </c>
      <c r="E190">
        <v>317</v>
      </c>
      <c r="F190" s="2">
        <v>45043</v>
      </c>
      <c r="G190" s="3">
        <v>0.68628472222222225</v>
      </c>
      <c r="H190" s="1" t="s">
        <v>545</v>
      </c>
      <c r="I190" s="1" t="s">
        <v>169</v>
      </c>
      <c r="J190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mtd</v>
      </c>
      <c r="K190" s="4">
        <f>VLOOKUP(Table3[[#This Row],[Package]],Table4[],3,TRUE)</f>
        <v>26</v>
      </c>
      <c r="L190" s="9">
        <f>Table3[[#This Row],[Date]] + Table3[[#This Row],[Time]]</f>
        <v>45043.686284722222</v>
      </c>
    </row>
    <row r="191" spans="1:12" x14ac:dyDescent="0.25">
      <c r="A191" s="1" t="s">
        <v>0</v>
      </c>
      <c r="B191">
        <v>1</v>
      </c>
      <c r="C191" s="1" t="s">
        <v>1</v>
      </c>
      <c r="D191" s="1" t="s">
        <v>1</v>
      </c>
      <c r="E191">
        <v>405</v>
      </c>
      <c r="F191" s="2">
        <v>45043</v>
      </c>
      <c r="G191" s="3">
        <v>0.68628472222222225</v>
      </c>
      <c r="H191" s="1" t="s">
        <v>545</v>
      </c>
      <c r="I191" s="1" t="s">
        <v>170</v>
      </c>
      <c r="J191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netifd</v>
      </c>
      <c r="K191" s="4" t="str">
        <f>VLOOKUP(Table3[[#This Row],[Package]],Table4[],3,TRUE)</f>
        <v>2022-08-25-76d2d41b-1</v>
      </c>
      <c r="L191" s="9">
        <f>Table3[[#This Row],[Date]] + Table3[[#This Row],[Time]]</f>
        <v>45043.686284722222</v>
      </c>
    </row>
    <row r="192" spans="1:12" x14ac:dyDescent="0.25">
      <c r="A192" s="1" t="s">
        <v>0</v>
      </c>
      <c r="B192">
        <v>1</v>
      </c>
      <c r="C192" s="1" t="s">
        <v>1</v>
      </c>
      <c r="D192" s="1" t="s">
        <v>1</v>
      </c>
      <c r="E192">
        <v>338</v>
      </c>
      <c r="F192" s="2">
        <v>45043</v>
      </c>
      <c r="G192" s="3">
        <v>0.68628472222222225</v>
      </c>
      <c r="H192" s="1" t="s">
        <v>545</v>
      </c>
      <c r="I192" s="1" t="s">
        <v>172</v>
      </c>
      <c r="J192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nftables-json</v>
      </c>
      <c r="K192" s="4" t="str">
        <f>VLOOKUP(Table3[[#This Row],[Package]],Table4[],3,TRUE)</f>
        <v>1.0.2-2.1</v>
      </c>
      <c r="L192" s="9">
        <f>Table3[[#This Row],[Date]] + Table3[[#This Row],[Time]]</f>
        <v>45043.686284722222</v>
      </c>
    </row>
    <row r="193" spans="1:12" x14ac:dyDescent="0.25">
      <c r="A193" s="1" t="s">
        <v>0</v>
      </c>
      <c r="B193">
        <v>1</v>
      </c>
      <c r="C193" s="1" t="s">
        <v>1</v>
      </c>
      <c r="D193" s="1" t="s">
        <v>1</v>
      </c>
      <c r="E193">
        <v>334</v>
      </c>
      <c r="F193" s="2">
        <v>45043</v>
      </c>
      <c r="G193" s="3">
        <v>0.68628472222222225</v>
      </c>
      <c r="H193" s="1" t="s">
        <v>545</v>
      </c>
      <c r="I193" s="1" t="s">
        <v>174</v>
      </c>
      <c r="J19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odhcp6c</v>
      </c>
      <c r="K193" s="4" t="str">
        <f>VLOOKUP(Table3[[#This Row],[Package]],Table4[],3,TRUE)</f>
        <v>2022-08-05-7d21e8d8-18</v>
      </c>
      <c r="L193" s="9">
        <f>Table3[[#This Row],[Date]] + Table3[[#This Row],[Time]]</f>
        <v>45043.686284722222</v>
      </c>
    </row>
    <row r="194" spans="1:12" x14ac:dyDescent="0.25">
      <c r="A194" s="1" t="s">
        <v>0</v>
      </c>
      <c r="B194">
        <v>1</v>
      </c>
      <c r="C194" s="1" t="s">
        <v>1</v>
      </c>
      <c r="D194" s="1" t="s">
        <v>1</v>
      </c>
      <c r="E194">
        <v>782</v>
      </c>
      <c r="F194" s="2">
        <v>45043</v>
      </c>
      <c r="G194" s="3">
        <v>0.68628472222222225</v>
      </c>
      <c r="H194" s="1" t="s">
        <v>545</v>
      </c>
      <c r="I194" s="1" t="s">
        <v>175</v>
      </c>
      <c r="J19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odhcpd-ipv6only</v>
      </c>
      <c r="K194" s="4" t="str">
        <f>VLOOKUP(Table3[[#This Row],[Package]],Table4[],3,TRUE)</f>
        <v>2023-01-02-4a673e1c-2</v>
      </c>
      <c r="L194" s="9">
        <f>Table3[[#This Row],[Date]] + Table3[[#This Row],[Time]]</f>
        <v>45043.686284722222</v>
      </c>
    </row>
    <row r="195" spans="1:12" x14ac:dyDescent="0.25">
      <c r="A195" s="1" t="s">
        <v>0</v>
      </c>
      <c r="B195">
        <v>1</v>
      </c>
      <c r="C195" s="1" t="s">
        <v>1</v>
      </c>
      <c r="D195" s="1" t="s">
        <v>1</v>
      </c>
      <c r="E195">
        <v>379</v>
      </c>
      <c r="F195" s="2">
        <v>45043</v>
      </c>
      <c r="G195" s="3">
        <v>0.68628472222222225</v>
      </c>
      <c r="H195" s="1" t="s">
        <v>545</v>
      </c>
      <c r="I195" s="1" t="s">
        <v>177</v>
      </c>
      <c r="J19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openwrt-keyring</v>
      </c>
      <c r="K195" s="4" t="str">
        <f>VLOOKUP(Table3[[#This Row],[Package]],Table4[],3,TRUE)</f>
        <v>2022-03-25-62471e69-3</v>
      </c>
      <c r="L195" s="9">
        <f>Table3[[#This Row],[Date]] + Table3[[#This Row],[Time]]</f>
        <v>45043.686284722222</v>
      </c>
    </row>
    <row r="196" spans="1:12" x14ac:dyDescent="0.25">
      <c r="A196" s="1" t="s">
        <v>0</v>
      </c>
      <c r="B196">
        <v>1</v>
      </c>
      <c r="C196" s="1" t="s">
        <v>1</v>
      </c>
      <c r="D196" s="1" t="s">
        <v>1</v>
      </c>
      <c r="E196">
        <v>657</v>
      </c>
      <c r="F196" s="2">
        <v>45043</v>
      </c>
      <c r="G196" s="3">
        <v>0.68628472222222225</v>
      </c>
      <c r="H196" s="1" t="s">
        <v>545</v>
      </c>
      <c r="I196" s="1" t="s">
        <v>178</v>
      </c>
      <c r="J19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opkg</v>
      </c>
      <c r="K196" s="4" t="str">
        <f>VLOOKUP(Table3[[#This Row],[Package]],Table4[],3,TRUE)</f>
        <v>2022-02-24-d038e5b6-1</v>
      </c>
      <c r="L196" s="9">
        <f>Table3[[#This Row],[Date]] + Table3[[#This Row],[Time]]</f>
        <v>45043.686284722222</v>
      </c>
    </row>
    <row r="197" spans="1:12" x14ac:dyDescent="0.25">
      <c r="A197" s="1" t="s">
        <v>0</v>
      </c>
      <c r="B197">
        <v>1</v>
      </c>
      <c r="C197" s="1" t="s">
        <v>1</v>
      </c>
      <c r="D197" s="1" t="s">
        <v>1</v>
      </c>
      <c r="E197">
        <v>510</v>
      </c>
      <c r="F197" s="2">
        <v>45043</v>
      </c>
      <c r="G197" s="3">
        <v>0.68628472222222225</v>
      </c>
      <c r="H197" s="1" t="s">
        <v>545</v>
      </c>
      <c r="I197" s="1" t="s">
        <v>179</v>
      </c>
      <c r="J19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partx-utils</v>
      </c>
      <c r="K197" s="4" t="str">
        <f>VLOOKUP(Table3[[#This Row],[Package]],Table4[],3,TRUE)</f>
        <v>2.37.4-1</v>
      </c>
      <c r="L197" s="9">
        <f>Table3[[#This Row],[Date]] + Table3[[#This Row],[Time]]</f>
        <v>45043.686284722222</v>
      </c>
    </row>
    <row r="198" spans="1:12" x14ac:dyDescent="0.25">
      <c r="A198" s="1" t="s">
        <v>0</v>
      </c>
      <c r="B198">
        <v>1</v>
      </c>
      <c r="C198" s="1" t="s">
        <v>1</v>
      </c>
      <c r="D198" s="1" t="s">
        <v>1</v>
      </c>
      <c r="E198">
        <v>373</v>
      </c>
      <c r="F198" s="2">
        <v>45043</v>
      </c>
      <c r="G198" s="3">
        <v>0.68628472222222225</v>
      </c>
      <c r="H198" s="1" t="s">
        <v>545</v>
      </c>
      <c r="I198" s="1" t="s">
        <v>181</v>
      </c>
      <c r="J19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ppp</v>
      </c>
      <c r="K198" s="4" t="str">
        <f>VLOOKUP(Table3[[#This Row],[Package]],Table4[],3,TRUE)</f>
        <v>2.4.9.git-2021-01-04-3</v>
      </c>
      <c r="L198" s="9">
        <f>Table3[[#This Row],[Date]] + Table3[[#This Row],[Time]]</f>
        <v>45043.686284722222</v>
      </c>
    </row>
    <row r="199" spans="1:12" x14ac:dyDescent="0.25">
      <c r="A199" s="1" t="s">
        <v>0</v>
      </c>
      <c r="B199">
        <v>1</v>
      </c>
      <c r="C199" s="1" t="s">
        <v>1</v>
      </c>
      <c r="D199" s="1" t="s">
        <v>1</v>
      </c>
      <c r="E199">
        <v>396</v>
      </c>
      <c r="F199" s="2">
        <v>45043</v>
      </c>
      <c r="G199" s="3">
        <v>0.68628472222222225</v>
      </c>
      <c r="H199" s="1" t="s">
        <v>545</v>
      </c>
      <c r="I199" s="1" t="s">
        <v>180</v>
      </c>
      <c r="J19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ppp-mod-pppoe</v>
      </c>
      <c r="K199" s="4" t="str">
        <f>VLOOKUP(Table3[[#This Row],[Package]],Table4[],3,TRUE)</f>
        <v>2.4.9.git-2021-01-04-3</v>
      </c>
      <c r="L199" s="9">
        <f>Table3[[#This Row],[Date]] + Table3[[#This Row],[Time]]</f>
        <v>45043.686284722222</v>
      </c>
    </row>
    <row r="200" spans="1:12" x14ac:dyDescent="0.25">
      <c r="A200" s="1" t="s">
        <v>0</v>
      </c>
      <c r="B200">
        <v>1</v>
      </c>
      <c r="C200" s="1" t="s">
        <v>1</v>
      </c>
      <c r="D200" s="1" t="s">
        <v>1</v>
      </c>
      <c r="E200">
        <v>479</v>
      </c>
      <c r="F200" s="2">
        <v>45043</v>
      </c>
      <c r="G200" s="3">
        <v>0.68628472222222225</v>
      </c>
      <c r="H200" s="1" t="s">
        <v>545</v>
      </c>
      <c r="I200" s="1" t="s">
        <v>184</v>
      </c>
      <c r="J200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procd</v>
      </c>
      <c r="K200" s="4" t="str">
        <f>VLOOKUP(Table3[[#This Row],[Package]],Table4[],3,TRUE)</f>
        <v>2022-06-01-7a009685-2</v>
      </c>
      <c r="L200" s="9">
        <f>Table3[[#This Row],[Date]] + Table3[[#This Row],[Time]]</f>
        <v>45043.686284722222</v>
      </c>
    </row>
    <row r="201" spans="1:12" x14ac:dyDescent="0.25">
      <c r="A201" s="1" t="s">
        <v>0</v>
      </c>
      <c r="B201">
        <v>1</v>
      </c>
      <c r="C201" s="1" t="s">
        <v>1</v>
      </c>
      <c r="D201" s="1" t="s">
        <v>1</v>
      </c>
      <c r="E201">
        <v>365</v>
      </c>
      <c r="F201" s="2">
        <v>45043</v>
      </c>
      <c r="G201" s="3">
        <v>0.68628472222222225</v>
      </c>
      <c r="H201" s="1" t="s">
        <v>545</v>
      </c>
      <c r="I201" s="1" t="s">
        <v>182</v>
      </c>
      <c r="J201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procd-seccomp</v>
      </c>
      <c r="K201" s="4" t="str">
        <f>VLOOKUP(Table3[[#This Row],[Package]],Table4[],3,TRUE)</f>
        <v>2022-06-01-7a009685-2</v>
      </c>
      <c r="L201" s="9">
        <f>Table3[[#This Row],[Date]] + Table3[[#This Row],[Time]]</f>
        <v>45043.686284722222</v>
      </c>
    </row>
    <row r="202" spans="1:12" x14ac:dyDescent="0.25">
      <c r="A202" s="1" t="s">
        <v>0</v>
      </c>
      <c r="B202">
        <v>1</v>
      </c>
      <c r="C202" s="1" t="s">
        <v>1</v>
      </c>
      <c r="D202" s="1" t="s">
        <v>1</v>
      </c>
      <c r="E202">
        <v>382</v>
      </c>
      <c r="F202" s="2">
        <v>45043</v>
      </c>
      <c r="G202" s="3">
        <v>0.68628472222222225</v>
      </c>
      <c r="H202" s="1" t="s">
        <v>545</v>
      </c>
      <c r="I202" s="1" t="s">
        <v>183</v>
      </c>
      <c r="J202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procd-ujail</v>
      </c>
      <c r="K202" s="4" t="str">
        <f>VLOOKUP(Table3[[#This Row],[Package]],Table4[],3,TRUE)</f>
        <v>2022-06-01-7a009685-2</v>
      </c>
      <c r="L202" s="9">
        <f>Table3[[#This Row],[Date]] + Table3[[#This Row],[Time]]</f>
        <v>45043.686284722222</v>
      </c>
    </row>
    <row r="203" spans="1:12" x14ac:dyDescent="0.25">
      <c r="A203" s="1" t="s">
        <v>0</v>
      </c>
      <c r="B203">
        <v>1</v>
      </c>
      <c r="C203" s="1" t="s">
        <v>1</v>
      </c>
      <c r="D203" s="1" t="s">
        <v>1</v>
      </c>
      <c r="E203">
        <v>477</v>
      </c>
      <c r="F203" s="2">
        <v>45043</v>
      </c>
      <c r="G203" s="3">
        <v>0.68628472222222225</v>
      </c>
      <c r="H203" s="1" t="s">
        <v>545</v>
      </c>
      <c r="I203" s="1" t="s">
        <v>185</v>
      </c>
      <c r="J20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px5g-wolfssl</v>
      </c>
      <c r="K203" s="4">
        <f>VLOOKUP(Table3[[#This Row],[Package]],Table4[],3,TRUE)</f>
        <v>6.2</v>
      </c>
      <c r="L203" s="9">
        <f>Table3[[#This Row],[Date]] + Table3[[#This Row],[Time]]</f>
        <v>45043.686284722222</v>
      </c>
    </row>
    <row r="204" spans="1:12" x14ac:dyDescent="0.25">
      <c r="A204" s="1" t="s">
        <v>0</v>
      </c>
      <c r="B204">
        <v>1</v>
      </c>
      <c r="C204" s="1" t="s">
        <v>1</v>
      </c>
      <c r="D204" s="1" t="s">
        <v>1</v>
      </c>
      <c r="E204">
        <v>463</v>
      </c>
      <c r="F204" s="2">
        <v>45043</v>
      </c>
      <c r="G204" s="3">
        <v>0.68628472222222225</v>
      </c>
      <c r="H204" s="1" t="s">
        <v>545</v>
      </c>
      <c r="I204" s="1" t="s">
        <v>192</v>
      </c>
      <c r="J20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rpcd</v>
      </c>
      <c r="K204" s="4" t="str">
        <f>VLOOKUP(Table3[[#This Row],[Package]],Table4[],3,TRUE)</f>
        <v>2022-12-15-7de4820c-1</v>
      </c>
      <c r="L204" s="9">
        <f>Table3[[#This Row],[Date]] + Table3[[#This Row],[Time]]</f>
        <v>45043.686284722222</v>
      </c>
    </row>
    <row r="205" spans="1:12" x14ac:dyDescent="0.25">
      <c r="A205" s="1" t="s">
        <v>0</v>
      </c>
      <c r="B205">
        <v>1</v>
      </c>
      <c r="C205" s="1" t="s">
        <v>1</v>
      </c>
      <c r="D205" s="1" t="s">
        <v>1</v>
      </c>
      <c r="E205">
        <v>370</v>
      </c>
      <c r="F205" s="2">
        <v>45043</v>
      </c>
      <c r="G205" s="3">
        <v>0.68628472222222225</v>
      </c>
      <c r="H205" s="1" t="s">
        <v>545</v>
      </c>
      <c r="I205" s="1" t="s">
        <v>188</v>
      </c>
      <c r="J20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rpcd-mod-file</v>
      </c>
      <c r="K205" s="4" t="str">
        <f>VLOOKUP(Table3[[#This Row],[Package]],Table4[],3,TRUE)</f>
        <v>2022-12-15-7de4820c-1</v>
      </c>
      <c r="L205" s="9">
        <f>Table3[[#This Row],[Date]] + Table3[[#This Row],[Time]]</f>
        <v>45043.686284722222</v>
      </c>
    </row>
    <row r="206" spans="1:12" x14ac:dyDescent="0.25">
      <c r="A206" s="1" t="s">
        <v>0</v>
      </c>
      <c r="B206">
        <v>1</v>
      </c>
      <c r="C206" s="1" t="s">
        <v>1</v>
      </c>
      <c r="D206" s="1" t="s">
        <v>1</v>
      </c>
      <c r="E206">
        <v>412</v>
      </c>
      <c r="F206" s="2">
        <v>45043</v>
      </c>
      <c r="G206" s="3">
        <v>0.68628472222222225</v>
      </c>
      <c r="H206" s="1" t="s">
        <v>545</v>
      </c>
      <c r="I206" s="1" t="s">
        <v>189</v>
      </c>
      <c r="J20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rpcd-mod-iwinfo</v>
      </c>
      <c r="K206" s="4" t="str">
        <f>VLOOKUP(Table3[[#This Row],[Package]],Table4[],3,TRUE)</f>
        <v>2022-12-15-7de4820c-1</v>
      </c>
      <c r="L206" s="9">
        <f>Table3[[#This Row],[Date]] + Table3[[#This Row],[Time]]</f>
        <v>45043.686284722222</v>
      </c>
    </row>
    <row r="207" spans="1:12" x14ac:dyDescent="0.25">
      <c r="A207" s="1" t="s">
        <v>0</v>
      </c>
      <c r="B207">
        <v>1</v>
      </c>
      <c r="C207" s="1" t="s">
        <v>1</v>
      </c>
      <c r="D207" s="1" t="s">
        <v>1</v>
      </c>
      <c r="E207">
        <v>375</v>
      </c>
      <c r="F207" s="2">
        <v>45043</v>
      </c>
      <c r="G207" s="3">
        <v>0.68628472222222225</v>
      </c>
      <c r="H207" s="1" t="s">
        <v>545</v>
      </c>
      <c r="I207" s="1" t="s">
        <v>190</v>
      </c>
      <c r="J20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rpcd-mod-luci</v>
      </c>
      <c r="K207" s="4">
        <f>VLOOKUP(Table3[[#This Row],[Package]],Table4[],3,TRUE)</f>
        <v>20210614</v>
      </c>
      <c r="L207" s="9">
        <f>Table3[[#This Row],[Date]] + Table3[[#This Row],[Time]]</f>
        <v>45043.686284722222</v>
      </c>
    </row>
    <row r="208" spans="1:12" x14ac:dyDescent="0.25">
      <c r="A208" s="1" t="s">
        <v>0</v>
      </c>
      <c r="B208">
        <v>1</v>
      </c>
      <c r="C208" s="1" t="s">
        <v>1</v>
      </c>
      <c r="D208" s="1" t="s">
        <v>1</v>
      </c>
      <c r="E208">
        <v>375</v>
      </c>
      <c r="F208" s="2">
        <v>45043</v>
      </c>
      <c r="G208" s="3">
        <v>0.68628472222222225</v>
      </c>
      <c r="H208" s="1" t="s">
        <v>545</v>
      </c>
      <c r="I208" s="1" t="s">
        <v>191</v>
      </c>
      <c r="J20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rpcd-mod-rrdns</v>
      </c>
      <c r="K208" s="4">
        <f>VLOOKUP(Table3[[#This Row],[Package]],Table4[],3,TRUE)</f>
        <v>20170710</v>
      </c>
      <c r="L208" s="9">
        <f>Table3[[#This Row],[Date]] + Table3[[#This Row],[Time]]</f>
        <v>45043.686284722222</v>
      </c>
    </row>
    <row r="209" spans="1:12" x14ac:dyDescent="0.25">
      <c r="A209" s="1" t="s">
        <v>0</v>
      </c>
      <c r="B209">
        <v>1</v>
      </c>
      <c r="C209" s="1" t="s">
        <v>1</v>
      </c>
      <c r="D209" s="1" t="s">
        <v>1</v>
      </c>
      <c r="E209">
        <v>546</v>
      </c>
      <c r="F209" s="2">
        <v>45043</v>
      </c>
      <c r="G209" s="3">
        <v>0.68628472222222225</v>
      </c>
      <c r="H209" s="1" t="s">
        <v>545</v>
      </c>
      <c r="I209" s="1" t="s">
        <v>199</v>
      </c>
      <c r="J20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ubox</v>
      </c>
      <c r="K209" s="4" t="str">
        <f>VLOOKUP(Table3[[#This Row],[Package]],Table4[],3,TRUE)</f>
        <v>2021-08-03-205defb5-2</v>
      </c>
      <c r="L209" s="9">
        <f>Table3[[#This Row],[Date]] + Table3[[#This Row],[Time]]</f>
        <v>45043.686284722222</v>
      </c>
    </row>
    <row r="210" spans="1:12" x14ac:dyDescent="0.25">
      <c r="A210" s="1" t="s">
        <v>0</v>
      </c>
      <c r="B210">
        <v>1</v>
      </c>
      <c r="C210" s="1" t="s">
        <v>1</v>
      </c>
      <c r="D210" s="1" t="s">
        <v>1</v>
      </c>
      <c r="E210">
        <v>337</v>
      </c>
      <c r="F210" s="2">
        <v>45043</v>
      </c>
      <c r="G210" s="3">
        <v>0.68628472222222225</v>
      </c>
      <c r="H210" s="1" t="s">
        <v>545</v>
      </c>
      <c r="I210" s="1" t="s">
        <v>200</v>
      </c>
      <c r="J210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ubus</v>
      </c>
      <c r="K210" s="4" t="str">
        <f>VLOOKUP(Table3[[#This Row],[Package]],Table4[],3,TRUE)</f>
        <v>2022-06-01-2bebf93c-1</v>
      </c>
      <c r="L210" s="9">
        <f>Table3[[#This Row],[Date]] + Table3[[#This Row],[Time]]</f>
        <v>45043.686284722222</v>
      </c>
    </row>
    <row r="211" spans="1:12" x14ac:dyDescent="0.25">
      <c r="A211" s="1" t="s">
        <v>0</v>
      </c>
      <c r="B211">
        <v>1</v>
      </c>
      <c r="C211" s="1" t="s">
        <v>1</v>
      </c>
      <c r="D211" s="1" t="s">
        <v>1</v>
      </c>
      <c r="E211">
        <v>355</v>
      </c>
      <c r="F211" s="2">
        <v>45043</v>
      </c>
      <c r="G211" s="3">
        <v>0.68628472222222225</v>
      </c>
      <c r="H211" s="1" t="s">
        <v>545</v>
      </c>
      <c r="I211" s="1" t="s">
        <v>201</v>
      </c>
      <c r="J211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ubusd</v>
      </c>
      <c r="K211" s="4" t="str">
        <f>VLOOKUP(Table3[[#This Row],[Package]],Table4[],3,TRUE)</f>
        <v>2022-06-01-2bebf93c-1</v>
      </c>
      <c r="L211" s="9">
        <f>Table3[[#This Row],[Date]] + Table3[[#This Row],[Time]]</f>
        <v>45043.686284722222</v>
      </c>
    </row>
    <row r="212" spans="1:12" x14ac:dyDescent="0.25">
      <c r="A212" s="1" t="s">
        <v>0</v>
      </c>
      <c r="B212">
        <v>1</v>
      </c>
      <c r="C212" s="1" t="s">
        <v>1</v>
      </c>
      <c r="D212" s="1" t="s">
        <v>1</v>
      </c>
      <c r="E212">
        <v>328</v>
      </c>
      <c r="F212" s="2">
        <v>45043</v>
      </c>
      <c r="G212" s="3">
        <v>0.68628472222222225</v>
      </c>
      <c r="H212" s="1" t="s">
        <v>545</v>
      </c>
      <c r="I212" s="1" t="s">
        <v>202</v>
      </c>
      <c r="J212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uci</v>
      </c>
      <c r="K212" s="4" t="str">
        <f>VLOOKUP(Table3[[#This Row],[Package]],Table4[],3,TRUE)</f>
        <v>2021-10-22-f84f49f0-6</v>
      </c>
      <c r="L212" s="9">
        <f>Table3[[#This Row],[Date]] + Table3[[#This Row],[Time]]</f>
        <v>45043.686284722222</v>
      </c>
    </row>
    <row r="213" spans="1:12" x14ac:dyDescent="0.25">
      <c r="A213" s="1" t="s">
        <v>0</v>
      </c>
      <c r="B213">
        <v>1</v>
      </c>
      <c r="C213" s="1" t="s">
        <v>1</v>
      </c>
      <c r="D213" s="1" t="s">
        <v>1</v>
      </c>
      <c r="E213">
        <v>399</v>
      </c>
      <c r="F213" s="2">
        <v>45043</v>
      </c>
      <c r="G213" s="3">
        <v>0.68628472222222225</v>
      </c>
      <c r="H213" s="1" t="s">
        <v>545</v>
      </c>
      <c r="I213" s="1" t="s">
        <v>203</v>
      </c>
      <c r="J213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uclient-fetch</v>
      </c>
      <c r="K213" s="4" t="str">
        <f>VLOOKUP(Table3[[#This Row],[Package]],Table4[],3,TRUE)</f>
        <v>2023-04-13-007d9454-1</v>
      </c>
      <c r="L213" s="9">
        <f>Table3[[#This Row],[Date]] + Table3[[#This Row],[Time]]</f>
        <v>45043.686284722222</v>
      </c>
    </row>
    <row r="214" spans="1:12" x14ac:dyDescent="0.25">
      <c r="A214" s="1" t="s">
        <v>0</v>
      </c>
      <c r="B214">
        <v>1</v>
      </c>
      <c r="C214" s="1" t="s">
        <v>1</v>
      </c>
      <c r="D214" s="1" t="s">
        <v>1</v>
      </c>
      <c r="E214">
        <v>393</v>
      </c>
      <c r="F214" s="2">
        <v>45043</v>
      </c>
      <c r="G214" s="3">
        <v>0.68628472222222225</v>
      </c>
      <c r="H214" s="1" t="s">
        <v>545</v>
      </c>
      <c r="I214" s="1" t="s">
        <v>207</v>
      </c>
      <c r="J214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ucode</v>
      </c>
      <c r="K214" s="4" t="str">
        <f>VLOOKUP(Table3[[#This Row],[Package]],Table4[],3,TRUE)</f>
        <v>2022-12-02-46d93c9c-1</v>
      </c>
      <c r="L214" s="9">
        <f>Table3[[#This Row],[Date]] + Table3[[#This Row],[Time]]</f>
        <v>45043.686284722222</v>
      </c>
    </row>
    <row r="215" spans="1:12" x14ac:dyDescent="0.25">
      <c r="A215" s="1" t="s">
        <v>0</v>
      </c>
      <c r="B215">
        <v>1</v>
      </c>
      <c r="C215" s="1" t="s">
        <v>1</v>
      </c>
      <c r="D215" s="1" t="s">
        <v>1</v>
      </c>
      <c r="E215">
        <v>356</v>
      </c>
      <c r="F215" s="2">
        <v>45043</v>
      </c>
      <c r="G215" s="3">
        <v>0.68628472222222225</v>
      </c>
      <c r="H215" s="1" t="s">
        <v>545</v>
      </c>
      <c r="I215" s="1" t="s">
        <v>204</v>
      </c>
      <c r="J215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ucode-mod-fs</v>
      </c>
      <c r="K215" s="4" t="str">
        <f>VLOOKUP(Table3[[#This Row],[Package]],Table4[],3,TRUE)</f>
        <v>2022-12-02-46d93c9c-1</v>
      </c>
      <c r="L215" s="9">
        <f>Table3[[#This Row],[Date]] + Table3[[#This Row],[Time]]</f>
        <v>45043.686284722222</v>
      </c>
    </row>
    <row r="216" spans="1:12" x14ac:dyDescent="0.25">
      <c r="A216" s="1" t="s">
        <v>0</v>
      </c>
      <c r="B216">
        <v>1</v>
      </c>
      <c r="C216" s="1" t="s">
        <v>1</v>
      </c>
      <c r="D216" s="1" t="s">
        <v>1</v>
      </c>
      <c r="E216">
        <v>415</v>
      </c>
      <c r="F216" s="2">
        <v>45043</v>
      </c>
      <c r="G216" s="3">
        <v>0.68628472222222225</v>
      </c>
      <c r="H216" s="1" t="s">
        <v>545</v>
      </c>
      <c r="I216" s="1" t="s">
        <v>205</v>
      </c>
      <c r="J216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ucode-mod-ubus</v>
      </c>
      <c r="K216" s="4" t="str">
        <f>VLOOKUP(Table3[[#This Row],[Package]],Table4[],3,TRUE)</f>
        <v>2022-12-02-46d93c9c-1</v>
      </c>
      <c r="L216" s="9">
        <f>Table3[[#This Row],[Date]] + Table3[[#This Row],[Time]]</f>
        <v>45043.686284722222</v>
      </c>
    </row>
    <row r="217" spans="1:12" x14ac:dyDescent="0.25">
      <c r="A217" s="1" t="s">
        <v>0</v>
      </c>
      <c r="B217">
        <v>1</v>
      </c>
      <c r="C217" s="1" t="s">
        <v>1</v>
      </c>
      <c r="D217" s="1" t="s">
        <v>1</v>
      </c>
      <c r="E217">
        <v>368</v>
      </c>
      <c r="F217" s="2">
        <v>45043</v>
      </c>
      <c r="G217" s="3">
        <v>0.68628472222222225</v>
      </c>
      <c r="H217" s="1" t="s">
        <v>545</v>
      </c>
      <c r="I217" s="1" t="s">
        <v>206</v>
      </c>
      <c r="J217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ucode-mod-uci</v>
      </c>
      <c r="K217" s="4" t="str">
        <f>VLOOKUP(Table3[[#This Row],[Package]],Table4[],3,TRUE)</f>
        <v>2022-12-02-46d93c9c-1</v>
      </c>
      <c r="L217" s="9">
        <f>Table3[[#This Row],[Date]] + Table3[[#This Row],[Time]]</f>
        <v>45043.686284722222</v>
      </c>
    </row>
    <row r="218" spans="1:12" x14ac:dyDescent="0.25">
      <c r="A218" s="1" t="s">
        <v>0</v>
      </c>
      <c r="B218">
        <v>1</v>
      </c>
      <c r="C218" s="1" t="s">
        <v>1</v>
      </c>
      <c r="D218" s="1" t="s">
        <v>1</v>
      </c>
      <c r="E218">
        <v>277</v>
      </c>
      <c r="F218" s="2">
        <v>45043</v>
      </c>
      <c r="G218" s="3">
        <v>0.68628472222222225</v>
      </c>
      <c r="H218" s="1" t="s">
        <v>545</v>
      </c>
      <c r="I218" s="1" t="s">
        <v>211</v>
      </c>
      <c r="J218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urandom-seed</v>
      </c>
      <c r="K218" s="4">
        <f>VLOOKUP(Table3[[#This Row],[Package]],Table4[],3,TRUE)</f>
        <v>3</v>
      </c>
      <c r="L218" s="9">
        <f>Table3[[#This Row],[Date]] + Table3[[#This Row],[Time]]</f>
        <v>45043.686284722222</v>
      </c>
    </row>
    <row r="219" spans="1:12" x14ac:dyDescent="0.25">
      <c r="A219" s="1" t="s">
        <v>0</v>
      </c>
      <c r="B219">
        <v>1</v>
      </c>
      <c r="C219" s="1" t="s">
        <v>1</v>
      </c>
      <c r="D219" s="1" t="s">
        <v>1</v>
      </c>
      <c r="E219">
        <v>316</v>
      </c>
      <c r="F219" s="2">
        <v>45043</v>
      </c>
      <c r="G219" s="3">
        <v>0.68628472222222225</v>
      </c>
      <c r="H219" s="1" t="s">
        <v>545</v>
      </c>
      <c r="I219" s="1" t="s">
        <v>214</v>
      </c>
      <c r="J219" t="str">
        <f>MID(Table3[[#This Row],[File]],FIND("~",SUBSTITUTE(Table3[[#This Row],[File]],"/","~",LEN(Table3[[#This Row],[File]])-LEN(SUBSTITUTE(Table3[[#This Row],[File]],"/",""))))+1,FIND(".",Table3[[#This Row],[File]])-FIND("~",SUBSTITUTE(Table3[[#This Row],[File]],"/","~",LEN(Table3[[#This Row],[File]])-LEN(SUBSTITUTE(Table3[[#This Row],[File]],"/",""))))-1)</f>
        <v>usign</v>
      </c>
      <c r="K219" s="4" t="str">
        <f>VLOOKUP(Table3[[#This Row],[Package]],Table4[],3,TRUE)</f>
        <v>2020-05-23-f1f65026-1</v>
      </c>
      <c r="L219" s="9">
        <f>Table3[[#This Row],[Date]] + Table3[[#This Row],[Time]]</f>
        <v>45043.686284722222</v>
      </c>
    </row>
  </sheetData>
  <mergeCells count="1">
    <mergeCell ref="A1:G1"/>
  </mergeCells>
  <hyperlinks>
    <hyperlink ref="A1" r:id="rId1" xr:uid="{36473AE1-4975-4A5A-80B2-174ED49B37C1}"/>
  </hyperlinks>
  <pageMargins left="0.7" right="0.7" top="0.75" bottom="0.75" header="0.3" footer="0.3"/>
  <pageSetup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2146C-2B8A-4184-B5B7-A68D56746BBA}">
  <dimension ref="A1:C218"/>
  <sheetViews>
    <sheetView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49.5703125" customWidth="1"/>
    <col min="3" max="3" width="23.7109375" customWidth="1"/>
  </cols>
  <sheetData>
    <row r="1" spans="1:3" x14ac:dyDescent="0.25">
      <c r="A1" t="s">
        <v>226</v>
      </c>
      <c r="B1" t="s">
        <v>542</v>
      </c>
      <c r="C1" t="s">
        <v>227</v>
      </c>
    </row>
    <row r="2" spans="1:3" x14ac:dyDescent="0.25">
      <c r="A2" t="s">
        <v>228</v>
      </c>
      <c r="B2" t="s">
        <v>229</v>
      </c>
      <c r="C2" t="s">
        <v>230</v>
      </c>
    </row>
    <row r="3" spans="1:3" x14ac:dyDescent="0.25">
      <c r="A3" t="s">
        <v>231</v>
      </c>
      <c r="B3" t="s">
        <v>229</v>
      </c>
      <c r="C3" t="s">
        <v>232</v>
      </c>
    </row>
    <row r="4" spans="1:3" x14ac:dyDescent="0.25">
      <c r="A4" t="s">
        <v>233</v>
      </c>
      <c r="B4" t="s">
        <v>229</v>
      </c>
      <c r="C4" t="s">
        <v>232</v>
      </c>
    </row>
    <row r="5" spans="1:3" x14ac:dyDescent="0.25">
      <c r="A5" t="s">
        <v>234</v>
      </c>
      <c r="B5" t="s">
        <v>229</v>
      </c>
      <c r="C5" t="s">
        <v>235</v>
      </c>
    </row>
    <row r="6" spans="1:3" x14ac:dyDescent="0.25">
      <c r="A6" t="s">
        <v>236</v>
      </c>
      <c r="B6" t="s">
        <v>229</v>
      </c>
      <c r="C6" t="s">
        <v>237</v>
      </c>
    </row>
    <row r="7" spans="1:3" x14ac:dyDescent="0.25">
      <c r="A7" t="s">
        <v>238</v>
      </c>
      <c r="B7" t="s">
        <v>229</v>
      </c>
      <c r="C7" t="s">
        <v>239</v>
      </c>
    </row>
    <row r="8" spans="1:3" x14ac:dyDescent="0.25">
      <c r="A8" t="s">
        <v>240</v>
      </c>
      <c r="B8" t="s">
        <v>229</v>
      </c>
      <c r="C8" t="s">
        <v>241</v>
      </c>
    </row>
    <row r="9" spans="1:3" x14ac:dyDescent="0.25">
      <c r="A9" t="s">
        <v>242</v>
      </c>
      <c r="B9" t="s">
        <v>229</v>
      </c>
      <c r="C9" t="s">
        <v>243</v>
      </c>
    </row>
    <row r="10" spans="1:3" x14ac:dyDescent="0.25">
      <c r="A10" t="s">
        <v>244</v>
      </c>
      <c r="B10" t="s">
        <v>229</v>
      </c>
      <c r="C10" t="s">
        <v>243</v>
      </c>
    </row>
    <row r="11" spans="1:3" x14ac:dyDescent="0.25">
      <c r="A11" t="s">
        <v>245</v>
      </c>
      <c r="B11" t="s">
        <v>229</v>
      </c>
      <c r="C11" t="s">
        <v>246</v>
      </c>
    </row>
    <row r="12" spans="1:3" x14ac:dyDescent="0.25">
      <c r="A12" t="s">
        <v>247</v>
      </c>
      <c r="B12" t="s">
        <v>229</v>
      </c>
      <c r="C12" t="s">
        <v>248</v>
      </c>
    </row>
    <row r="13" spans="1:3" x14ac:dyDescent="0.25">
      <c r="A13" t="s">
        <v>249</v>
      </c>
      <c r="B13" t="s">
        <v>229</v>
      </c>
      <c r="C13" t="s">
        <v>248</v>
      </c>
    </row>
    <row r="14" spans="1:3" x14ac:dyDescent="0.25">
      <c r="A14" t="s">
        <v>250</v>
      </c>
      <c r="B14" t="s">
        <v>229</v>
      </c>
      <c r="C14" t="s">
        <v>248</v>
      </c>
    </row>
    <row r="15" spans="1:3" x14ac:dyDescent="0.25">
      <c r="A15" t="s">
        <v>251</v>
      </c>
      <c r="B15" t="s">
        <v>229</v>
      </c>
      <c r="C15" t="s">
        <v>248</v>
      </c>
    </row>
    <row r="16" spans="1:3" x14ac:dyDescent="0.25">
      <c r="A16" t="s">
        <v>252</v>
      </c>
      <c r="B16" t="s">
        <v>229</v>
      </c>
      <c r="C16" t="s">
        <v>248</v>
      </c>
    </row>
    <row r="17" spans="1:3" x14ac:dyDescent="0.25">
      <c r="A17" t="s">
        <v>253</v>
      </c>
      <c r="B17" t="s">
        <v>229</v>
      </c>
      <c r="C17" t="s">
        <v>254</v>
      </c>
    </row>
    <row r="18" spans="1:3" x14ac:dyDescent="0.25">
      <c r="A18" t="s">
        <v>255</v>
      </c>
      <c r="B18" t="s">
        <v>229</v>
      </c>
      <c r="C18" t="s">
        <v>254</v>
      </c>
    </row>
    <row r="19" spans="1:3" x14ac:dyDescent="0.25">
      <c r="A19" t="s">
        <v>256</v>
      </c>
      <c r="B19" t="s">
        <v>229</v>
      </c>
      <c r="C19" t="s">
        <v>257</v>
      </c>
    </row>
    <row r="20" spans="1:3" x14ac:dyDescent="0.25">
      <c r="A20" t="s">
        <v>258</v>
      </c>
      <c r="B20" t="s">
        <v>229</v>
      </c>
      <c r="C20" t="s">
        <v>259</v>
      </c>
    </row>
    <row r="21" spans="1:3" x14ac:dyDescent="0.25">
      <c r="A21" t="s">
        <v>260</v>
      </c>
      <c r="B21" t="s">
        <v>229</v>
      </c>
      <c r="C21" t="s">
        <v>261</v>
      </c>
    </row>
    <row r="22" spans="1:3" x14ac:dyDescent="0.25">
      <c r="A22" t="s">
        <v>262</v>
      </c>
      <c r="B22" t="s">
        <v>229</v>
      </c>
      <c r="C22" t="s">
        <v>263</v>
      </c>
    </row>
    <row r="23" spans="1:3" x14ac:dyDescent="0.25">
      <c r="A23" t="s">
        <v>264</v>
      </c>
      <c r="B23" t="s">
        <v>229</v>
      </c>
      <c r="C23" t="s">
        <v>263</v>
      </c>
    </row>
    <row r="24" spans="1:3" x14ac:dyDescent="0.25">
      <c r="A24" t="s">
        <v>265</v>
      </c>
      <c r="B24" t="s">
        <v>229</v>
      </c>
      <c r="C24" t="s">
        <v>266</v>
      </c>
    </row>
    <row r="25" spans="1:3" x14ac:dyDescent="0.25">
      <c r="A25" t="s">
        <v>269</v>
      </c>
      <c r="B25" t="s">
        <v>229</v>
      </c>
      <c r="C25" t="s">
        <v>268</v>
      </c>
    </row>
    <row r="26" spans="1:3" x14ac:dyDescent="0.25">
      <c r="A26" t="s">
        <v>267</v>
      </c>
      <c r="B26" t="s">
        <v>229</v>
      </c>
      <c r="C26" t="s">
        <v>268</v>
      </c>
    </row>
    <row r="27" spans="1:3" x14ac:dyDescent="0.25">
      <c r="A27" t="s">
        <v>270</v>
      </c>
      <c r="B27" t="s">
        <v>229</v>
      </c>
      <c r="C27" t="s">
        <v>271</v>
      </c>
    </row>
    <row r="28" spans="1:3" x14ac:dyDescent="0.25">
      <c r="A28" t="s">
        <v>272</v>
      </c>
      <c r="B28" t="s">
        <v>229</v>
      </c>
      <c r="C28" t="s">
        <v>237</v>
      </c>
    </row>
    <row r="29" spans="1:3" x14ac:dyDescent="0.25">
      <c r="A29" t="s">
        <v>273</v>
      </c>
      <c r="B29" t="s">
        <v>229</v>
      </c>
      <c r="C29" t="s">
        <v>274</v>
      </c>
    </row>
    <row r="30" spans="1:3" x14ac:dyDescent="0.25">
      <c r="A30" t="s">
        <v>275</v>
      </c>
      <c r="B30" t="s">
        <v>229</v>
      </c>
      <c r="C30" t="s">
        <v>276</v>
      </c>
    </row>
    <row r="31" spans="1:3" x14ac:dyDescent="0.25">
      <c r="A31" t="s">
        <v>277</v>
      </c>
      <c r="B31" t="s">
        <v>229</v>
      </c>
      <c r="C31" t="s">
        <v>278</v>
      </c>
    </row>
    <row r="32" spans="1:3" x14ac:dyDescent="0.25">
      <c r="A32" t="s">
        <v>279</v>
      </c>
      <c r="B32" t="s">
        <v>229</v>
      </c>
      <c r="C32" t="s">
        <v>280</v>
      </c>
    </row>
    <row r="33" spans="1:3" x14ac:dyDescent="0.25">
      <c r="A33" t="s">
        <v>281</v>
      </c>
      <c r="B33" t="s">
        <v>229</v>
      </c>
      <c r="C33" t="s">
        <v>280</v>
      </c>
    </row>
    <row r="34" spans="1:3" x14ac:dyDescent="0.25">
      <c r="A34" t="s">
        <v>282</v>
      </c>
      <c r="B34" t="s">
        <v>229</v>
      </c>
      <c r="C34" t="s">
        <v>280</v>
      </c>
    </row>
    <row r="35" spans="1:3" x14ac:dyDescent="0.25">
      <c r="A35" t="s">
        <v>283</v>
      </c>
      <c r="B35" t="s">
        <v>229</v>
      </c>
      <c r="C35" t="s">
        <v>284</v>
      </c>
    </row>
    <row r="36" spans="1:3" x14ac:dyDescent="0.25">
      <c r="A36" t="s">
        <v>285</v>
      </c>
      <c r="B36" t="s">
        <v>229</v>
      </c>
      <c r="C36" t="s">
        <v>286</v>
      </c>
    </row>
    <row r="37" spans="1:3" x14ac:dyDescent="0.25">
      <c r="A37" t="s">
        <v>287</v>
      </c>
      <c r="B37" t="s">
        <v>229</v>
      </c>
      <c r="C37" t="s">
        <v>288</v>
      </c>
    </row>
    <row r="38" spans="1:3" x14ac:dyDescent="0.25">
      <c r="A38" t="s">
        <v>289</v>
      </c>
      <c r="B38" t="s">
        <v>229</v>
      </c>
      <c r="C38" t="s">
        <v>290</v>
      </c>
    </row>
    <row r="39" spans="1:3" x14ac:dyDescent="0.25">
      <c r="A39" t="s">
        <v>291</v>
      </c>
      <c r="B39" t="s">
        <v>229</v>
      </c>
      <c r="C39" t="s">
        <v>292</v>
      </c>
    </row>
    <row r="40" spans="1:3" x14ac:dyDescent="0.25">
      <c r="A40" t="s">
        <v>293</v>
      </c>
      <c r="B40" t="s">
        <v>229</v>
      </c>
      <c r="C40" t="s">
        <v>292</v>
      </c>
    </row>
    <row r="41" spans="1:3" x14ac:dyDescent="0.25">
      <c r="A41" t="s">
        <v>294</v>
      </c>
      <c r="B41" t="s">
        <v>229</v>
      </c>
      <c r="C41" t="s">
        <v>292</v>
      </c>
    </row>
    <row r="42" spans="1:3" x14ac:dyDescent="0.25">
      <c r="A42" t="s">
        <v>295</v>
      </c>
      <c r="B42" t="s">
        <v>229</v>
      </c>
      <c r="C42" t="s">
        <v>296</v>
      </c>
    </row>
    <row r="43" spans="1:3" x14ac:dyDescent="0.25">
      <c r="A43" t="s">
        <v>297</v>
      </c>
      <c r="B43" t="s">
        <v>229</v>
      </c>
      <c r="C43" t="s">
        <v>292</v>
      </c>
    </row>
    <row r="44" spans="1:3" x14ac:dyDescent="0.25">
      <c r="A44" t="s">
        <v>298</v>
      </c>
      <c r="B44" t="s">
        <v>229</v>
      </c>
      <c r="C44" t="s">
        <v>292</v>
      </c>
    </row>
    <row r="45" spans="1:3" x14ac:dyDescent="0.25">
      <c r="A45" t="s">
        <v>299</v>
      </c>
      <c r="B45" t="s">
        <v>229</v>
      </c>
      <c r="C45" t="s">
        <v>292</v>
      </c>
    </row>
    <row r="46" spans="1:3" x14ac:dyDescent="0.25">
      <c r="A46" t="s">
        <v>300</v>
      </c>
      <c r="B46" t="s">
        <v>229</v>
      </c>
      <c r="C46" t="s">
        <v>292</v>
      </c>
    </row>
    <row r="47" spans="1:3" x14ac:dyDescent="0.25">
      <c r="A47" t="s">
        <v>301</v>
      </c>
      <c r="B47" t="s">
        <v>229</v>
      </c>
      <c r="C47" t="s">
        <v>292</v>
      </c>
    </row>
    <row r="48" spans="1:3" x14ac:dyDescent="0.25">
      <c r="A48" t="s">
        <v>302</v>
      </c>
      <c r="B48" t="s">
        <v>229</v>
      </c>
      <c r="C48" t="s">
        <v>292</v>
      </c>
    </row>
    <row r="49" spans="1:3" x14ac:dyDescent="0.25">
      <c r="A49" t="s">
        <v>303</v>
      </c>
      <c r="B49" t="s">
        <v>229</v>
      </c>
      <c r="C49" t="s">
        <v>292</v>
      </c>
    </row>
    <row r="50" spans="1:3" x14ac:dyDescent="0.25">
      <c r="A50" t="s">
        <v>304</v>
      </c>
      <c r="B50" t="s">
        <v>229</v>
      </c>
      <c r="C50" t="s">
        <v>292</v>
      </c>
    </row>
    <row r="51" spans="1:3" x14ac:dyDescent="0.25">
      <c r="A51" t="s">
        <v>305</v>
      </c>
      <c r="B51" t="s">
        <v>229</v>
      </c>
      <c r="C51" t="s">
        <v>292</v>
      </c>
    </row>
    <row r="52" spans="1:3" x14ac:dyDescent="0.25">
      <c r="A52" t="s">
        <v>306</v>
      </c>
      <c r="B52" t="s">
        <v>229</v>
      </c>
      <c r="C52" t="s">
        <v>292</v>
      </c>
    </row>
    <row r="53" spans="1:3" x14ac:dyDescent="0.25">
      <c r="A53" t="s">
        <v>307</v>
      </c>
      <c r="B53" t="s">
        <v>229</v>
      </c>
      <c r="C53" t="s">
        <v>292</v>
      </c>
    </row>
    <row r="54" spans="1:3" x14ac:dyDescent="0.25">
      <c r="A54" t="s">
        <v>308</v>
      </c>
      <c r="B54" t="s">
        <v>229</v>
      </c>
      <c r="C54" t="s">
        <v>292</v>
      </c>
    </row>
    <row r="55" spans="1:3" x14ac:dyDescent="0.25">
      <c r="A55" t="s">
        <v>309</v>
      </c>
      <c r="B55" t="s">
        <v>229</v>
      </c>
      <c r="C55" t="s">
        <v>292</v>
      </c>
    </row>
    <row r="56" spans="1:3" x14ac:dyDescent="0.25">
      <c r="A56" t="s">
        <v>310</v>
      </c>
      <c r="B56" t="s">
        <v>229</v>
      </c>
      <c r="C56" t="s">
        <v>292</v>
      </c>
    </row>
    <row r="57" spans="1:3" x14ac:dyDescent="0.25">
      <c r="A57" t="s">
        <v>311</v>
      </c>
      <c r="B57" t="s">
        <v>229</v>
      </c>
      <c r="C57" t="s">
        <v>292</v>
      </c>
    </row>
    <row r="58" spans="1:3" x14ac:dyDescent="0.25">
      <c r="A58" t="s">
        <v>312</v>
      </c>
      <c r="B58" t="s">
        <v>229</v>
      </c>
      <c r="C58" t="s">
        <v>292</v>
      </c>
    </row>
    <row r="59" spans="1:3" x14ac:dyDescent="0.25">
      <c r="A59" t="s">
        <v>314</v>
      </c>
      <c r="B59" t="s">
        <v>229</v>
      </c>
      <c r="C59" t="s">
        <v>292</v>
      </c>
    </row>
    <row r="60" spans="1:3" x14ac:dyDescent="0.25">
      <c r="A60" t="s">
        <v>315</v>
      </c>
      <c r="B60" t="s">
        <v>229</v>
      </c>
      <c r="C60" t="s">
        <v>292</v>
      </c>
    </row>
    <row r="61" spans="1:3" x14ac:dyDescent="0.25">
      <c r="A61" t="s">
        <v>313</v>
      </c>
      <c r="B61" t="s">
        <v>229</v>
      </c>
      <c r="C61" t="s">
        <v>292</v>
      </c>
    </row>
    <row r="62" spans="1:3" x14ac:dyDescent="0.25">
      <c r="A62" t="s">
        <v>316</v>
      </c>
      <c r="B62" t="s">
        <v>229</v>
      </c>
      <c r="C62" t="s">
        <v>292</v>
      </c>
    </row>
    <row r="63" spans="1:3" x14ac:dyDescent="0.25">
      <c r="A63" t="s">
        <v>317</v>
      </c>
      <c r="B63" t="s">
        <v>229</v>
      </c>
      <c r="C63" t="s">
        <v>292</v>
      </c>
    </row>
    <row r="64" spans="1:3" x14ac:dyDescent="0.25">
      <c r="A64" t="s">
        <v>318</v>
      </c>
      <c r="B64" t="s">
        <v>229</v>
      </c>
      <c r="C64" t="s">
        <v>292</v>
      </c>
    </row>
    <row r="65" spans="1:3" x14ac:dyDescent="0.25">
      <c r="A65" t="s">
        <v>319</v>
      </c>
      <c r="B65" t="s">
        <v>229</v>
      </c>
      <c r="C65" t="s">
        <v>292</v>
      </c>
    </row>
    <row r="66" spans="1:3" x14ac:dyDescent="0.25">
      <c r="A66" t="s">
        <v>320</v>
      </c>
      <c r="B66" t="s">
        <v>229</v>
      </c>
      <c r="C66" t="s">
        <v>292</v>
      </c>
    </row>
    <row r="67" spans="1:3" x14ac:dyDescent="0.25">
      <c r="A67" t="s">
        <v>321</v>
      </c>
      <c r="B67" t="s">
        <v>229</v>
      </c>
      <c r="C67" t="s">
        <v>292</v>
      </c>
    </row>
    <row r="68" spans="1:3" x14ac:dyDescent="0.25">
      <c r="A68" t="s">
        <v>322</v>
      </c>
      <c r="B68" t="s">
        <v>229</v>
      </c>
      <c r="C68" t="s">
        <v>292</v>
      </c>
    </row>
    <row r="69" spans="1:3" x14ac:dyDescent="0.25">
      <c r="A69" t="s">
        <v>323</v>
      </c>
      <c r="B69" t="s">
        <v>229</v>
      </c>
      <c r="C69" t="s">
        <v>292</v>
      </c>
    </row>
    <row r="70" spans="1:3" x14ac:dyDescent="0.25">
      <c r="A70" t="s">
        <v>324</v>
      </c>
      <c r="B70" t="s">
        <v>229</v>
      </c>
      <c r="C70" t="s">
        <v>292</v>
      </c>
    </row>
    <row r="71" spans="1:3" x14ac:dyDescent="0.25">
      <c r="A71" t="s">
        <v>325</v>
      </c>
      <c r="B71" t="s">
        <v>229</v>
      </c>
      <c r="C71" t="s">
        <v>292</v>
      </c>
    </row>
    <row r="72" spans="1:3" x14ac:dyDescent="0.25">
      <c r="A72" t="s">
        <v>328</v>
      </c>
      <c r="B72" t="s">
        <v>229</v>
      </c>
      <c r="C72" t="s">
        <v>292</v>
      </c>
    </row>
    <row r="73" spans="1:3" x14ac:dyDescent="0.25">
      <c r="A73" t="s">
        <v>326</v>
      </c>
      <c r="B73" t="s">
        <v>229</v>
      </c>
      <c r="C73" t="s">
        <v>292</v>
      </c>
    </row>
    <row r="74" spans="1:3" x14ac:dyDescent="0.25">
      <c r="A74" t="s">
        <v>327</v>
      </c>
      <c r="B74" t="s">
        <v>229</v>
      </c>
      <c r="C74" t="s">
        <v>292</v>
      </c>
    </row>
    <row r="75" spans="1:3" x14ac:dyDescent="0.25">
      <c r="A75" t="s">
        <v>329</v>
      </c>
      <c r="B75" t="s">
        <v>229</v>
      </c>
      <c r="C75" t="s">
        <v>292</v>
      </c>
    </row>
    <row r="76" spans="1:3" x14ac:dyDescent="0.25">
      <c r="A76" t="s">
        <v>330</v>
      </c>
      <c r="B76" t="s">
        <v>229</v>
      </c>
      <c r="C76" t="s">
        <v>292</v>
      </c>
    </row>
    <row r="77" spans="1:3" x14ac:dyDescent="0.25">
      <c r="A77" t="s">
        <v>331</v>
      </c>
      <c r="B77" t="s">
        <v>229</v>
      </c>
      <c r="C77" t="s">
        <v>292</v>
      </c>
    </row>
    <row r="78" spans="1:3" x14ac:dyDescent="0.25">
      <c r="A78" t="s">
        <v>332</v>
      </c>
      <c r="B78" t="s">
        <v>229</v>
      </c>
      <c r="C78" t="s">
        <v>292</v>
      </c>
    </row>
    <row r="79" spans="1:3" x14ac:dyDescent="0.25">
      <c r="A79" t="s">
        <v>333</v>
      </c>
      <c r="B79" t="s">
        <v>229</v>
      </c>
      <c r="C79" t="s">
        <v>292</v>
      </c>
    </row>
    <row r="80" spans="1:3" x14ac:dyDescent="0.25">
      <c r="A80" t="s">
        <v>334</v>
      </c>
      <c r="B80" t="s">
        <v>229</v>
      </c>
      <c r="C80" t="s">
        <v>292</v>
      </c>
    </row>
    <row r="81" spans="1:3" x14ac:dyDescent="0.25">
      <c r="A81" t="s">
        <v>335</v>
      </c>
      <c r="B81" t="s">
        <v>229</v>
      </c>
      <c r="C81" t="s">
        <v>292</v>
      </c>
    </row>
    <row r="82" spans="1:3" x14ac:dyDescent="0.25">
      <c r="A82" t="s">
        <v>336</v>
      </c>
      <c r="B82" t="s">
        <v>229</v>
      </c>
      <c r="C82" t="s">
        <v>292</v>
      </c>
    </row>
    <row r="83" spans="1:3" x14ac:dyDescent="0.25">
      <c r="A83" t="s">
        <v>337</v>
      </c>
      <c r="B83" t="s">
        <v>229</v>
      </c>
      <c r="C83" t="s">
        <v>292</v>
      </c>
    </row>
    <row r="84" spans="1:3" x14ac:dyDescent="0.25">
      <c r="A84" t="s">
        <v>338</v>
      </c>
      <c r="B84" t="s">
        <v>229</v>
      </c>
      <c r="C84" t="s">
        <v>292</v>
      </c>
    </row>
    <row r="85" spans="1:3" x14ac:dyDescent="0.25">
      <c r="A85" t="s">
        <v>339</v>
      </c>
      <c r="B85" t="s">
        <v>229</v>
      </c>
      <c r="C85" t="s">
        <v>292</v>
      </c>
    </row>
    <row r="86" spans="1:3" x14ac:dyDescent="0.25">
      <c r="A86" t="s">
        <v>340</v>
      </c>
      <c r="B86" t="s">
        <v>229</v>
      </c>
      <c r="C86" t="s">
        <v>292</v>
      </c>
    </row>
    <row r="87" spans="1:3" x14ac:dyDescent="0.25">
      <c r="A87" t="s">
        <v>341</v>
      </c>
      <c r="B87" t="s">
        <v>229</v>
      </c>
      <c r="C87" t="s">
        <v>292</v>
      </c>
    </row>
    <row r="88" spans="1:3" x14ac:dyDescent="0.25">
      <c r="A88" t="s">
        <v>342</v>
      </c>
      <c r="B88" t="s">
        <v>229</v>
      </c>
      <c r="C88" t="s">
        <v>292</v>
      </c>
    </row>
    <row r="89" spans="1:3" x14ac:dyDescent="0.25">
      <c r="A89" t="s">
        <v>343</v>
      </c>
      <c r="B89" t="s">
        <v>229</v>
      </c>
      <c r="C89" t="s">
        <v>292</v>
      </c>
    </row>
    <row r="90" spans="1:3" x14ac:dyDescent="0.25">
      <c r="A90" t="s">
        <v>344</v>
      </c>
      <c r="B90" t="s">
        <v>229</v>
      </c>
      <c r="C90" t="s">
        <v>292</v>
      </c>
    </row>
    <row r="91" spans="1:3" x14ac:dyDescent="0.25">
      <c r="A91" t="s">
        <v>345</v>
      </c>
      <c r="B91" t="s">
        <v>229</v>
      </c>
      <c r="C91" t="s">
        <v>292</v>
      </c>
    </row>
    <row r="92" spans="1:3" x14ac:dyDescent="0.25">
      <c r="A92" t="s">
        <v>346</v>
      </c>
      <c r="B92" t="s">
        <v>229</v>
      </c>
      <c r="C92" t="s">
        <v>292</v>
      </c>
    </row>
    <row r="93" spans="1:3" x14ac:dyDescent="0.25">
      <c r="A93" t="s">
        <v>347</v>
      </c>
      <c r="B93" t="s">
        <v>229</v>
      </c>
      <c r="C93" t="s">
        <v>292</v>
      </c>
    </row>
    <row r="94" spans="1:3" x14ac:dyDescent="0.25">
      <c r="A94" t="s">
        <v>348</v>
      </c>
      <c r="B94" t="s">
        <v>229</v>
      </c>
      <c r="C94" t="s">
        <v>292</v>
      </c>
    </row>
    <row r="95" spans="1:3" x14ac:dyDescent="0.25">
      <c r="A95" t="s">
        <v>349</v>
      </c>
      <c r="B95" t="s">
        <v>229</v>
      </c>
      <c r="C95" t="s">
        <v>292</v>
      </c>
    </row>
    <row r="96" spans="1:3" x14ac:dyDescent="0.25">
      <c r="A96" t="s">
        <v>350</v>
      </c>
      <c r="B96" t="s">
        <v>229</v>
      </c>
      <c r="C96" t="s">
        <v>351</v>
      </c>
    </row>
    <row r="97" spans="1:3" x14ac:dyDescent="0.25">
      <c r="A97" t="s">
        <v>352</v>
      </c>
      <c r="B97" t="s">
        <v>229</v>
      </c>
      <c r="C97" t="s">
        <v>235</v>
      </c>
    </row>
    <row r="98" spans="1:3" x14ac:dyDescent="0.25">
      <c r="A98" t="s">
        <v>353</v>
      </c>
      <c r="B98" t="s">
        <v>229</v>
      </c>
      <c r="C98" t="s">
        <v>286</v>
      </c>
    </row>
    <row r="99" spans="1:3" x14ac:dyDescent="0.25">
      <c r="A99" t="s">
        <v>354</v>
      </c>
      <c r="B99" t="s">
        <v>229</v>
      </c>
      <c r="C99" t="s">
        <v>355</v>
      </c>
    </row>
    <row r="100" spans="1:3" x14ac:dyDescent="0.25">
      <c r="A100" t="s">
        <v>356</v>
      </c>
      <c r="B100" t="s">
        <v>229</v>
      </c>
      <c r="C100" t="s">
        <v>357</v>
      </c>
    </row>
    <row r="101" spans="1:3" x14ac:dyDescent="0.25">
      <c r="A101" t="s">
        <v>358</v>
      </c>
      <c r="B101" t="s">
        <v>229</v>
      </c>
      <c r="C101" t="s">
        <v>266</v>
      </c>
    </row>
    <row r="102" spans="1:3" x14ac:dyDescent="0.25">
      <c r="A102" t="s">
        <v>359</v>
      </c>
      <c r="B102" t="s">
        <v>229</v>
      </c>
      <c r="C102" t="s">
        <v>360</v>
      </c>
    </row>
    <row r="103" spans="1:3" x14ac:dyDescent="0.25">
      <c r="A103" t="s">
        <v>361</v>
      </c>
      <c r="B103" t="s">
        <v>229</v>
      </c>
      <c r="C103" t="s">
        <v>362</v>
      </c>
    </row>
    <row r="104" spans="1:3" x14ac:dyDescent="0.25">
      <c r="A104" t="s">
        <v>363</v>
      </c>
      <c r="B104" t="s">
        <v>229</v>
      </c>
      <c r="C104" t="s">
        <v>362</v>
      </c>
    </row>
    <row r="105" spans="1:3" x14ac:dyDescent="0.25">
      <c r="A105" t="s">
        <v>364</v>
      </c>
      <c r="B105" t="s">
        <v>229</v>
      </c>
      <c r="C105" t="s">
        <v>266</v>
      </c>
    </row>
    <row r="106" spans="1:3" x14ac:dyDescent="0.25">
      <c r="A106" t="s">
        <v>365</v>
      </c>
      <c r="B106" t="s">
        <v>229</v>
      </c>
      <c r="C106" t="s">
        <v>268</v>
      </c>
    </row>
    <row r="107" spans="1:3" x14ac:dyDescent="0.25">
      <c r="A107" t="s">
        <v>366</v>
      </c>
      <c r="B107" t="s">
        <v>229</v>
      </c>
      <c r="C107" t="s">
        <v>351</v>
      </c>
    </row>
    <row r="108" spans="1:3" x14ac:dyDescent="0.25">
      <c r="A108" t="s">
        <v>370</v>
      </c>
      <c r="B108" t="s">
        <v>229</v>
      </c>
      <c r="C108" t="s">
        <v>368</v>
      </c>
    </row>
    <row r="109" spans="1:3" x14ac:dyDescent="0.25">
      <c r="A109" t="s">
        <v>367</v>
      </c>
      <c r="B109" t="s">
        <v>229</v>
      </c>
      <c r="C109" t="s">
        <v>368</v>
      </c>
    </row>
    <row r="110" spans="1:3" x14ac:dyDescent="0.25">
      <c r="A110" t="s">
        <v>369</v>
      </c>
      <c r="B110" t="s">
        <v>229</v>
      </c>
      <c r="C110" t="s">
        <v>368</v>
      </c>
    </row>
    <row r="111" spans="1:3" x14ac:dyDescent="0.25">
      <c r="A111" t="s">
        <v>371</v>
      </c>
      <c r="B111" t="s">
        <v>229</v>
      </c>
      <c r="C111" t="s">
        <v>372</v>
      </c>
    </row>
    <row r="112" spans="1:3" x14ac:dyDescent="0.25">
      <c r="A112" t="s">
        <v>373</v>
      </c>
      <c r="B112" t="s">
        <v>229</v>
      </c>
      <c r="C112" t="s">
        <v>286</v>
      </c>
    </row>
    <row r="113" spans="1:3" x14ac:dyDescent="0.25">
      <c r="A113" t="s">
        <v>374</v>
      </c>
      <c r="B113" t="s">
        <v>229</v>
      </c>
      <c r="C113" t="s">
        <v>375</v>
      </c>
    </row>
    <row r="114" spans="1:3" x14ac:dyDescent="0.25">
      <c r="A114" t="s">
        <v>378</v>
      </c>
      <c r="B114" t="s">
        <v>229</v>
      </c>
      <c r="C114" t="s">
        <v>377</v>
      </c>
    </row>
    <row r="115" spans="1:3" x14ac:dyDescent="0.25">
      <c r="A115" t="s">
        <v>376</v>
      </c>
      <c r="B115" t="s">
        <v>229</v>
      </c>
      <c r="C115" t="s">
        <v>377</v>
      </c>
    </row>
    <row r="116" spans="1:3" x14ac:dyDescent="0.25">
      <c r="A116" t="s">
        <v>379</v>
      </c>
      <c r="B116" t="s">
        <v>229</v>
      </c>
      <c r="C116" t="s">
        <v>380</v>
      </c>
    </row>
    <row r="117" spans="1:3" x14ac:dyDescent="0.25">
      <c r="A117" t="s">
        <v>381</v>
      </c>
      <c r="B117" t="s">
        <v>229</v>
      </c>
      <c r="C117" t="s">
        <v>382</v>
      </c>
    </row>
    <row r="118" spans="1:3" x14ac:dyDescent="0.25">
      <c r="A118" t="s">
        <v>383</v>
      </c>
      <c r="B118" t="s">
        <v>229</v>
      </c>
      <c r="C118" t="s">
        <v>235</v>
      </c>
    </row>
    <row r="119" spans="1:3" x14ac:dyDescent="0.25">
      <c r="A119" t="s">
        <v>384</v>
      </c>
      <c r="B119" t="s">
        <v>229</v>
      </c>
      <c r="C119" t="s">
        <v>385</v>
      </c>
    </row>
    <row r="120" spans="1:3" x14ac:dyDescent="0.25">
      <c r="A120" t="s">
        <v>386</v>
      </c>
      <c r="B120" t="s">
        <v>229</v>
      </c>
      <c r="C120" t="s">
        <v>387</v>
      </c>
    </row>
    <row r="121" spans="1:3" x14ac:dyDescent="0.25">
      <c r="A121" t="s">
        <v>388</v>
      </c>
      <c r="B121" t="s">
        <v>229</v>
      </c>
      <c r="C121" t="s">
        <v>389</v>
      </c>
    </row>
    <row r="122" spans="1:3" x14ac:dyDescent="0.25">
      <c r="A122" t="s">
        <v>390</v>
      </c>
      <c r="B122" t="s">
        <v>229</v>
      </c>
      <c r="C122" t="s">
        <v>391</v>
      </c>
    </row>
    <row r="123" spans="1:3" x14ac:dyDescent="0.25">
      <c r="A123" t="s">
        <v>392</v>
      </c>
      <c r="B123" t="s">
        <v>229</v>
      </c>
      <c r="C123" t="s">
        <v>393</v>
      </c>
    </row>
    <row r="124" spans="1:3" x14ac:dyDescent="0.25">
      <c r="A124" t="s">
        <v>394</v>
      </c>
      <c r="B124" t="s">
        <v>229</v>
      </c>
      <c r="C124" t="s">
        <v>395</v>
      </c>
    </row>
    <row r="125" spans="1:3" x14ac:dyDescent="0.25">
      <c r="A125" t="s">
        <v>396</v>
      </c>
      <c r="B125" t="s">
        <v>229</v>
      </c>
      <c r="C125" t="s">
        <v>397</v>
      </c>
    </row>
    <row r="126" spans="1:3" x14ac:dyDescent="0.25">
      <c r="A126" t="s">
        <v>398</v>
      </c>
      <c r="B126" t="s">
        <v>229</v>
      </c>
      <c r="C126" t="s">
        <v>399</v>
      </c>
    </row>
    <row r="127" spans="1:3" x14ac:dyDescent="0.25">
      <c r="A127" t="s">
        <v>400</v>
      </c>
      <c r="B127" t="s">
        <v>229</v>
      </c>
      <c r="C127" t="s">
        <v>401</v>
      </c>
    </row>
    <row r="128" spans="1:3" x14ac:dyDescent="0.25">
      <c r="A128" t="s">
        <v>402</v>
      </c>
      <c r="B128" t="s">
        <v>229</v>
      </c>
      <c r="C128" t="s">
        <v>355</v>
      </c>
    </row>
    <row r="129" spans="1:3" x14ac:dyDescent="0.25">
      <c r="A129" t="s">
        <v>403</v>
      </c>
      <c r="B129" t="s">
        <v>229</v>
      </c>
      <c r="C129" t="s">
        <v>355</v>
      </c>
    </row>
    <row r="130" spans="1:3" x14ac:dyDescent="0.25">
      <c r="A130" t="s">
        <v>404</v>
      </c>
      <c r="B130" t="s">
        <v>229</v>
      </c>
      <c r="C130" t="s">
        <v>235</v>
      </c>
    </row>
    <row r="131" spans="1:3" x14ac:dyDescent="0.25">
      <c r="A131" t="s">
        <v>405</v>
      </c>
      <c r="B131" t="s">
        <v>229</v>
      </c>
      <c r="C131" t="s">
        <v>266</v>
      </c>
    </row>
    <row r="132" spans="1:3" x14ac:dyDescent="0.25">
      <c r="A132" t="s">
        <v>406</v>
      </c>
      <c r="B132" t="s">
        <v>229</v>
      </c>
      <c r="C132" t="s">
        <v>351</v>
      </c>
    </row>
    <row r="133" spans="1:3" x14ac:dyDescent="0.25">
      <c r="A133" t="s">
        <v>407</v>
      </c>
      <c r="B133" t="s">
        <v>229</v>
      </c>
      <c r="C133" t="s">
        <v>408</v>
      </c>
    </row>
    <row r="134" spans="1:3" x14ac:dyDescent="0.25">
      <c r="A134" t="s">
        <v>409</v>
      </c>
      <c r="B134" t="s">
        <v>229</v>
      </c>
      <c r="C134" t="s">
        <v>286</v>
      </c>
    </row>
    <row r="135" spans="1:3" x14ac:dyDescent="0.25">
      <c r="A135" t="s">
        <v>412</v>
      </c>
      <c r="B135" t="s">
        <v>229</v>
      </c>
      <c r="C135" t="s">
        <v>411</v>
      </c>
    </row>
    <row r="136" spans="1:3" x14ac:dyDescent="0.25">
      <c r="A136" t="s">
        <v>410</v>
      </c>
      <c r="B136" t="s">
        <v>229</v>
      </c>
      <c r="C136" t="s">
        <v>411</v>
      </c>
    </row>
    <row r="137" spans="1:3" x14ac:dyDescent="0.25">
      <c r="A137" t="s">
        <v>415</v>
      </c>
      <c r="B137" t="s">
        <v>229</v>
      </c>
      <c r="C137" t="s">
        <v>414</v>
      </c>
    </row>
    <row r="138" spans="1:3" x14ac:dyDescent="0.25">
      <c r="A138" t="s">
        <v>413</v>
      </c>
      <c r="B138" t="s">
        <v>229</v>
      </c>
      <c r="C138" t="s">
        <v>414</v>
      </c>
    </row>
    <row r="139" spans="1:3" x14ac:dyDescent="0.25">
      <c r="A139" t="s">
        <v>416</v>
      </c>
      <c r="B139" t="s">
        <v>229</v>
      </c>
      <c r="C139" t="s">
        <v>417</v>
      </c>
    </row>
    <row r="140" spans="1:3" x14ac:dyDescent="0.25">
      <c r="A140" t="s">
        <v>418</v>
      </c>
      <c r="B140" t="s">
        <v>229</v>
      </c>
      <c r="C140" t="s">
        <v>419</v>
      </c>
    </row>
    <row r="141" spans="1:3" x14ac:dyDescent="0.25">
      <c r="A141" t="s">
        <v>420</v>
      </c>
      <c r="B141" t="s">
        <v>229</v>
      </c>
      <c r="C141" t="s">
        <v>421</v>
      </c>
    </row>
    <row r="142" spans="1:3" x14ac:dyDescent="0.25">
      <c r="A142" t="s">
        <v>422</v>
      </c>
      <c r="B142" t="s">
        <v>229</v>
      </c>
      <c r="C142" t="s">
        <v>423</v>
      </c>
    </row>
    <row r="143" spans="1:3" x14ac:dyDescent="0.25">
      <c r="A143" t="s">
        <v>424</v>
      </c>
      <c r="B143" t="s">
        <v>229</v>
      </c>
      <c r="C143" t="s">
        <v>425</v>
      </c>
    </row>
    <row r="144" spans="1:3" x14ac:dyDescent="0.25">
      <c r="A144" t="s">
        <v>426</v>
      </c>
      <c r="B144" t="s">
        <v>229</v>
      </c>
      <c r="C144" t="s">
        <v>235</v>
      </c>
    </row>
    <row r="145" spans="1:3" x14ac:dyDescent="0.25">
      <c r="A145" t="s">
        <v>427</v>
      </c>
      <c r="B145" t="s">
        <v>229</v>
      </c>
      <c r="C145" t="s">
        <v>428</v>
      </c>
    </row>
    <row r="146" spans="1:3" x14ac:dyDescent="0.25">
      <c r="A146" t="s">
        <v>429</v>
      </c>
      <c r="B146" t="s">
        <v>229</v>
      </c>
      <c r="C146" t="s">
        <v>430</v>
      </c>
    </row>
    <row r="147" spans="1:3" x14ac:dyDescent="0.25">
      <c r="A147" t="s">
        <v>431</v>
      </c>
      <c r="B147" t="s">
        <v>229</v>
      </c>
      <c r="C147" t="s">
        <v>278</v>
      </c>
    </row>
    <row r="148" spans="1:3" x14ac:dyDescent="0.25">
      <c r="A148" t="s">
        <v>432</v>
      </c>
      <c r="B148" t="s">
        <v>229</v>
      </c>
      <c r="C148" t="s">
        <v>433</v>
      </c>
    </row>
    <row r="149" spans="1:3" x14ac:dyDescent="0.25">
      <c r="A149" t="s">
        <v>434</v>
      </c>
      <c r="B149" t="s">
        <v>229</v>
      </c>
      <c r="C149" t="s">
        <v>375</v>
      </c>
    </row>
    <row r="150" spans="1:3" x14ac:dyDescent="0.25">
      <c r="A150" t="s">
        <v>435</v>
      </c>
      <c r="B150" t="s">
        <v>229</v>
      </c>
      <c r="C150" t="s">
        <v>436</v>
      </c>
    </row>
    <row r="151" spans="1:3" x14ac:dyDescent="0.25">
      <c r="A151" t="s">
        <v>437</v>
      </c>
      <c r="B151" t="s">
        <v>229</v>
      </c>
      <c r="C151" t="s">
        <v>438</v>
      </c>
    </row>
    <row r="152" spans="1:3" x14ac:dyDescent="0.25">
      <c r="A152" t="s">
        <v>439</v>
      </c>
      <c r="B152" t="s">
        <v>229</v>
      </c>
      <c r="C152" t="s">
        <v>440</v>
      </c>
    </row>
    <row r="153" spans="1:3" x14ac:dyDescent="0.25">
      <c r="A153" t="s">
        <v>441</v>
      </c>
      <c r="B153" t="s">
        <v>229</v>
      </c>
      <c r="C153" t="s">
        <v>442</v>
      </c>
    </row>
    <row r="154" spans="1:3" x14ac:dyDescent="0.25">
      <c r="A154" t="s">
        <v>443</v>
      </c>
      <c r="B154" t="s">
        <v>229</v>
      </c>
      <c r="C154" t="s">
        <v>444</v>
      </c>
    </row>
    <row r="155" spans="1:3" x14ac:dyDescent="0.25">
      <c r="A155" t="s">
        <v>445</v>
      </c>
      <c r="B155" t="s">
        <v>229</v>
      </c>
      <c r="C155" t="s">
        <v>446</v>
      </c>
    </row>
    <row r="156" spans="1:3" x14ac:dyDescent="0.25">
      <c r="A156" t="s">
        <v>447</v>
      </c>
      <c r="B156" t="s">
        <v>229</v>
      </c>
      <c r="C156" t="s">
        <v>448</v>
      </c>
    </row>
    <row r="157" spans="1:3" x14ac:dyDescent="0.25">
      <c r="A157" t="s">
        <v>449</v>
      </c>
      <c r="B157" t="s">
        <v>229</v>
      </c>
      <c r="C157" t="s">
        <v>450</v>
      </c>
    </row>
    <row r="158" spans="1:3" x14ac:dyDescent="0.25">
      <c r="A158" t="s">
        <v>451</v>
      </c>
      <c r="B158" t="s">
        <v>229</v>
      </c>
      <c r="C158" t="s">
        <v>452</v>
      </c>
    </row>
    <row r="159" spans="1:3" x14ac:dyDescent="0.25">
      <c r="A159" t="s">
        <v>453</v>
      </c>
      <c r="B159" t="s">
        <v>229</v>
      </c>
      <c r="C159" t="s">
        <v>454</v>
      </c>
    </row>
    <row r="160" spans="1:3" x14ac:dyDescent="0.25">
      <c r="A160" t="s">
        <v>455</v>
      </c>
      <c r="B160" t="s">
        <v>229</v>
      </c>
      <c r="C160" t="s">
        <v>456</v>
      </c>
    </row>
    <row r="161" spans="1:3" x14ac:dyDescent="0.25">
      <c r="A161" t="s">
        <v>457</v>
      </c>
      <c r="B161" t="s">
        <v>229</v>
      </c>
      <c r="C161" t="s">
        <v>458</v>
      </c>
    </row>
    <row r="162" spans="1:3" x14ac:dyDescent="0.25">
      <c r="A162" t="s">
        <v>459</v>
      </c>
      <c r="B162" t="s">
        <v>229</v>
      </c>
      <c r="C162" t="s">
        <v>460</v>
      </c>
    </row>
    <row r="163" spans="1:3" x14ac:dyDescent="0.25">
      <c r="A163" t="s">
        <v>461</v>
      </c>
      <c r="B163" t="s">
        <v>229</v>
      </c>
      <c r="C163" t="s">
        <v>462</v>
      </c>
    </row>
    <row r="164" spans="1:3" x14ac:dyDescent="0.25">
      <c r="A164" t="s">
        <v>463</v>
      </c>
      <c r="B164" t="s">
        <v>229</v>
      </c>
      <c r="C164" t="s">
        <v>464</v>
      </c>
    </row>
    <row r="165" spans="1:3" x14ac:dyDescent="0.25">
      <c r="A165" t="s">
        <v>465</v>
      </c>
      <c r="B165" t="s">
        <v>229</v>
      </c>
      <c r="C165" t="s">
        <v>466</v>
      </c>
    </row>
    <row r="166" spans="1:3" x14ac:dyDescent="0.25">
      <c r="A166" t="s">
        <v>467</v>
      </c>
      <c r="B166" t="s">
        <v>229</v>
      </c>
      <c r="C166" t="s">
        <v>468</v>
      </c>
    </row>
    <row r="167" spans="1:3" x14ac:dyDescent="0.25">
      <c r="A167" t="s">
        <v>469</v>
      </c>
      <c r="B167" t="s">
        <v>229</v>
      </c>
      <c r="C167" t="s">
        <v>268</v>
      </c>
    </row>
    <row r="168" spans="1:3" x14ac:dyDescent="0.25">
      <c r="A168" t="s">
        <v>470</v>
      </c>
      <c r="B168" t="s">
        <v>229</v>
      </c>
      <c r="C168" t="s">
        <v>235</v>
      </c>
    </row>
    <row r="169" spans="1:3" x14ac:dyDescent="0.25">
      <c r="A169" t="s">
        <v>471</v>
      </c>
      <c r="B169" t="s">
        <v>229</v>
      </c>
      <c r="C169">
        <v>26</v>
      </c>
    </row>
    <row r="170" spans="1:3" x14ac:dyDescent="0.25">
      <c r="A170" t="s">
        <v>472</v>
      </c>
      <c r="B170" t="s">
        <v>229</v>
      </c>
      <c r="C170" t="s">
        <v>473</v>
      </c>
    </row>
    <row r="171" spans="1:3" x14ac:dyDescent="0.25">
      <c r="A171" t="s">
        <v>474</v>
      </c>
      <c r="B171" t="s">
        <v>229</v>
      </c>
      <c r="C171" t="s">
        <v>475</v>
      </c>
    </row>
    <row r="172" spans="1:3" x14ac:dyDescent="0.25">
      <c r="A172" t="s">
        <v>476</v>
      </c>
      <c r="B172" t="s">
        <v>229</v>
      </c>
      <c r="C172" t="s">
        <v>477</v>
      </c>
    </row>
    <row r="173" spans="1:3" x14ac:dyDescent="0.25">
      <c r="A173" t="s">
        <v>478</v>
      </c>
      <c r="B173" t="s">
        <v>229</v>
      </c>
      <c r="C173" t="s">
        <v>479</v>
      </c>
    </row>
    <row r="174" spans="1:3" x14ac:dyDescent="0.25">
      <c r="A174" t="s">
        <v>480</v>
      </c>
      <c r="B174" t="s">
        <v>229</v>
      </c>
      <c r="C174" t="s">
        <v>481</v>
      </c>
    </row>
    <row r="175" spans="1:3" x14ac:dyDescent="0.25">
      <c r="A175" t="s">
        <v>482</v>
      </c>
      <c r="B175" t="s">
        <v>229</v>
      </c>
      <c r="C175" t="s">
        <v>483</v>
      </c>
    </row>
    <row r="176" spans="1:3" x14ac:dyDescent="0.25">
      <c r="A176" t="s">
        <v>484</v>
      </c>
      <c r="B176" t="s">
        <v>229</v>
      </c>
      <c r="C176" t="s">
        <v>485</v>
      </c>
    </row>
    <row r="177" spans="1:3" x14ac:dyDescent="0.25">
      <c r="A177" t="s">
        <v>486</v>
      </c>
      <c r="B177" t="s">
        <v>229</v>
      </c>
      <c r="C177" t="s">
        <v>487</v>
      </c>
    </row>
    <row r="178" spans="1:3" x14ac:dyDescent="0.25">
      <c r="A178" t="s">
        <v>488</v>
      </c>
      <c r="B178" t="s">
        <v>229</v>
      </c>
      <c r="C178" t="s">
        <v>489</v>
      </c>
    </row>
    <row r="179" spans="1:3" x14ac:dyDescent="0.25">
      <c r="A179" t="s">
        <v>490</v>
      </c>
      <c r="B179" t="s">
        <v>229</v>
      </c>
      <c r="C179" t="s">
        <v>235</v>
      </c>
    </row>
    <row r="180" spans="1:3" x14ac:dyDescent="0.25">
      <c r="A180" t="s">
        <v>491</v>
      </c>
      <c r="B180" t="s">
        <v>229</v>
      </c>
      <c r="C180" t="s">
        <v>492</v>
      </c>
    </row>
    <row r="181" spans="1:3" x14ac:dyDescent="0.25">
      <c r="A181" t="s">
        <v>493</v>
      </c>
      <c r="B181" t="s">
        <v>229</v>
      </c>
      <c r="C181" t="s">
        <v>492</v>
      </c>
    </row>
    <row r="182" spans="1:3" x14ac:dyDescent="0.25">
      <c r="A182" t="s">
        <v>494</v>
      </c>
      <c r="B182" t="s">
        <v>229</v>
      </c>
      <c r="C182" t="s">
        <v>495</v>
      </c>
    </row>
    <row r="183" spans="1:3" x14ac:dyDescent="0.25">
      <c r="A183" t="s">
        <v>496</v>
      </c>
      <c r="B183" t="s">
        <v>229</v>
      </c>
      <c r="C183" t="s">
        <v>495</v>
      </c>
    </row>
    <row r="184" spans="1:3" x14ac:dyDescent="0.25">
      <c r="A184" t="s">
        <v>497</v>
      </c>
      <c r="B184" t="s">
        <v>229</v>
      </c>
      <c r="C184" t="s">
        <v>495</v>
      </c>
    </row>
    <row r="185" spans="1:3" x14ac:dyDescent="0.25">
      <c r="A185" t="s">
        <v>498</v>
      </c>
      <c r="B185" t="s">
        <v>229</v>
      </c>
      <c r="C185">
        <v>6.2</v>
      </c>
    </row>
    <row r="186" spans="1:3" x14ac:dyDescent="0.25">
      <c r="A186" t="s">
        <v>499</v>
      </c>
      <c r="B186" t="s">
        <v>229</v>
      </c>
      <c r="C186" t="s">
        <v>239</v>
      </c>
    </row>
    <row r="187" spans="1:3" x14ac:dyDescent="0.25">
      <c r="A187" t="s">
        <v>500</v>
      </c>
      <c r="B187" t="s">
        <v>229</v>
      </c>
      <c r="C187" t="s">
        <v>266</v>
      </c>
    </row>
    <row r="188" spans="1:3" x14ac:dyDescent="0.25">
      <c r="A188" t="s">
        <v>501</v>
      </c>
      <c r="B188" t="s">
        <v>229</v>
      </c>
      <c r="C188" t="s">
        <v>502</v>
      </c>
    </row>
    <row r="189" spans="1:3" x14ac:dyDescent="0.25">
      <c r="A189" t="s">
        <v>503</v>
      </c>
      <c r="B189" t="s">
        <v>229</v>
      </c>
      <c r="C189" t="s">
        <v>502</v>
      </c>
    </row>
    <row r="190" spans="1:3" x14ac:dyDescent="0.25">
      <c r="A190" t="s">
        <v>504</v>
      </c>
      <c r="B190" t="s">
        <v>229</v>
      </c>
      <c r="C190" t="s">
        <v>502</v>
      </c>
    </row>
    <row r="191" spans="1:3" x14ac:dyDescent="0.25">
      <c r="A191" t="s">
        <v>505</v>
      </c>
      <c r="B191" t="s">
        <v>229</v>
      </c>
      <c r="C191">
        <v>20210614</v>
      </c>
    </row>
    <row r="192" spans="1:3" x14ac:dyDescent="0.25">
      <c r="A192" t="s">
        <v>506</v>
      </c>
      <c r="B192" t="s">
        <v>229</v>
      </c>
      <c r="C192">
        <v>20170710</v>
      </c>
    </row>
    <row r="193" spans="1:3" x14ac:dyDescent="0.25">
      <c r="A193" t="s">
        <v>509</v>
      </c>
      <c r="B193" t="s">
        <v>229</v>
      </c>
      <c r="C193" t="s">
        <v>387</v>
      </c>
    </row>
    <row r="194" spans="1:3" x14ac:dyDescent="0.25">
      <c r="A194" t="s">
        <v>507</v>
      </c>
      <c r="B194" t="s">
        <v>229</v>
      </c>
      <c r="C194" t="s">
        <v>387</v>
      </c>
    </row>
    <row r="195" spans="1:3" x14ac:dyDescent="0.25">
      <c r="A195" t="s">
        <v>508</v>
      </c>
      <c r="B195" t="s">
        <v>229</v>
      </c>
      <c r="C195" t="s">
        <v>387</v>
      </c>
    </row>
    <row r="196" spans="1:3" x14ac:dyDescent="0.25">
      <c r="A196" t="s">
        <v>510</v>
      </c>
      <c r="B196" t="s">
        <v>229</v>
      </c>
      <c r="C196" t="s">
        <v>511</v>
      </c>
    </row>
    <row r="197" spans="1:3" x14ac:dyDescent="0.25">
      <c r="A197" t="s">
        <v>512</v>
      </c>
      <c r="B197" t="s">
        <v>229</v>
      </c>
      <c r="C197" t="s">
        <v>513</v>
      </c>
    </row>
    <row r="198" spans="1:3" x14ac:dyDescent="0.25">
      <c r="A198" t="s">
        <v>514</v>
      </c>
      <c r="B198" t="s">
        <v>229</v>
      </c>
      <c r="C198" t="s">
        <v>385</v>
      </c>
    </row>
    <row r="199" spans="1:3" x14ac:dyDescent="0.25">
      <c r="A199" t="s">
        <v>515</v>
      </c>
      <c r="B199" t="s">
        <v>229</v>
      </c>
      <c r="C199" t="s">
        <v>278</v>
      </c>
    </row>
    <row r="200" spans="1:3" x14ac:dyDescent="0.25">
      <c r="A200" t="s">
        <v>516</v>
      </c>
      <c r="B200" t="s">
        <v>229</v>
      </c>
      <c r="C200" t="s">
        <v>411</v>
      </c>
    </row>
    <row r="201" spans="1:3" x14ac:dyDescent="0.25">
      <c r="A201" t="s">
        <v>517</v>
      </c>
      <c r="B201" t="s">
        <v>229</v>
      </c>
      <c r="C201" t="s">
        <v>411</v>
      </c>
    </row>
    <row r="202" spans="1:3" x14ac:dyDescent="0.25">
      <c r="A202" t="s">
        <v>518</v>
      </c>
      <c r="B202" t="s">
        <v>229</v>
      </c>
      <c r="C202" t="s">
        <v>414</v>
      </c>
    </row>
    <row r="203" spans="1:3" x14ac:dyDescent="0.25">
      <c r="A203" t="s">
        <v>519</v>
      </c>
      <c r="B203" t="s">
        <v>229</v>
      </c>
      <c r="C203" t="s">
        <v>417</v>
      </c>
    </row>
    <row r="204" spans="1:3" x14ac:dyDescent="0.25">
      <c r="A204" t="s">
        <v>520</v>
      </c>
      <c r="B204" t="s">
        <v>229</v>
      </c>
      <c r="C204" t="s">
        <v>419</v>
      </c>
    </row>
    <row r="205" spans="1:3" x14ac:dyDescent="0.25">
      <c r="A205" t="s">
        <v>521</v>
      </c>
      <c r="B205" t="s">
        <v>229</v>
      </c>
      <c r="C205" t="s">
        <v>419</v>
      </c>
    </row>
    <row r="206" spans="1:3" x14ac:dyDescent="0.25">
      <c r="A206" t="s">
        <v>522</v>
      </c>
      <c r="B206" t="s">
        <v>229</v>
      </c>
      <c r="C206" t="s">
        <v>419</v>
      </c>
    </row>
    <row r="207" spans="1:3" x14ac:dyDescent="0.25">
      <c r="A207" t="s">
        <v>523</v>
      </c>
      <c r="B207" t="s">
        <v>229</v>
      </c>
      <c r="C207" t="s">
        <v>419</v>
      </c>
    </row>
    <row r="208" spans="1:3" x14ac:dyDescent="0.25">
      <c r="A208" t="s">
        <v>524</v>
      </c>
      <c r="B208" t="s">
        <v>229</v>
      </c>
      <c r="C208" t="s">
        <v>525</v>
      </c>
    </row>
    <row r="209" spans="1:3" x14ac:dyDescent="0.25">
      <c r="A209" t="s">
        <v>526</v>
      </c>
      <c r="B209" t="s">
        <v>229</v>
      </c>
      <c r="C209" t="s">
        <v>525</v>
      </c>
    </row>
    <row r="210" spans="1:3" x14ac:dyDescent="0.25">
      <c r="A210" t="s">
        <v>527</v>
      </c>
      <c r="B210" t="s">
        <v>229</v>
      </c>
      <c r="C210" t="s">
        <v>528</v>
      </c>
    </row>
    <row r="211" spans="1:3" x14ac:dyDescent="0.25">
      <c r="A211" t="s">
        <v>529</v>
      </c>
      <c r="B211" t="s">
        <v>229</v>
      </c>
      <c r="C211">
        <v>3</v>
      </c>
    </row>
    <row r="212" spans="1:3" x14ac:dyDescent="0.25">
      <c r="A212" t="s">
        <v>530</v>
      </c>
      <c r="B212" t="s">
        <v>229</v>
      </c>
      <c r="C212" t="s">
        <v>531</v>
      </c>
    </row>
    <row r="213" spans="1:3" x14ac:dyDescent="0.25">
      <c r="A213" t="s">
        <v>532</v>
      </c>
      <c r="B213" t="s">
        <v>229</v>
      </c>
      <c r="C213" t="s">
        <v>533</v>
      </c>
    </row>
    <row r="214" spans="1:3" x14ac:dyDescent="0.25">
      <c r="A214" t="s">
        <v>534</v>
      </c>
      <c r="B214" t="s">
        <v>229</v>
      </c>
      <c r="C214" t="s">
        <v>535</v>
      </c>
    </row>
    <row r="215" spans="1:3" x14ac:dyDescent="0.25">
      <c r="A215" t="s">
        <v>536</v>
      </c>
      <c r="B215" t="s">
        <v>229</v>
      </c>
      <c r="C215" t="s">
        <v>537</v>
      </c>
    </row>
    <row r="216" spans="1:3" x14ac:dyDescent="0.25">
      <c r="A216" t="s">
        <v>538</v>
      </c>
      <c r="B216" t="s">
        <v>229</v>
      </c>
      <c r="C216" t="s">
        <v>537</v>
      </c>
    </row>
    <row r="217" spans="1:3" x14ac:dyDescent="0.25">
      <c r="A217" t="s">
        <v>539</v>
      </c>
      <c r="B217" t="s">
        <v>229</v>
      </c>
      <c r="C217" t="s">
        <v>537</v>
      </c>
    </row>
    <row r="218" spans="1:3" x14ac:dyDescent="0.25">
      <c r="A218" t="s">
        <v>540</v>
      </c>
      <c r="B218" t="s">
        <v>229</v>
      </c>
      <c r="C218" t="s">
        <v>541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Control files</vt:lpstr>
      <vt:lpstr>opkg list-installed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Smode</dc:creator>
  <cp:lastModifiedBy>Peter Smode</cp:lastModifiedBy>
  <dcterms:created xsi:type="dcterms:W3CDTF">2025-09-12T17:56:54Z</dcterms:created>
  <dcterms:modified xsi:type="dcterms:W3CDTF">2025-11-04T02:53:16Z</dcterms:modified>
</cp:coreProperties>
</file>